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definedNames>
    <definedName name="_xlnm.Print_Area" localSheetId="0">Лист1!$A$1:$L$198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39" i="1"/>
  <c r="L129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J63" i="1" s="1"/>
  <c r="I52" i="1"/>
  <c r="H52" i="1"/>
  <c r="G52" i="1"/>
  <c r="F52" i="1"/>
  <c r="F63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7" i="1" l="1"/>
  <c r="I197" i="1"/>
  <c r="H197" i="1"/>
  <c r="J178" i="1"/>
  <c r="G178" i="1"/>
  <c r="L178" i="1"/>
  <c r="L159" i="1"/>
  <c r="I159" i="1"/>
  <c r="H159" i="1"/>
  <c r="L140" i="1"/>
  <c r="J140" i="1"/>
  <c r="G140" i="1"/>
  <c r="H120" i="1"/>
  <c r="L120" i="1"/>
  <c r="I120" i="1"/>
  <c r="F101" i="1"/>
  <c r="J101" i="1"/>
  <c r="F82" i="1"/>
  <c r="L63" i="1"/>
  <c r="L101" i="1"/>
  <c r="L43" i="1"/>
  <c r="H43" i="1"/>
  <c r="G63" i="1"/>
  <c r="I82" i="1"/>
  <c r="L82" i="1"/>
  <c r="G43" i="1"/>
  <c r="I63" i="1"/>
  <c r="I101" i="1"/>
  <c r="L24" i="1"/>
  <c r="I43" i="1"/>
  <c r="H140" i="1"/>
  <c r="J159" i="1"/>
  <c r="H178" i="1"/>
  <c r="J197" i="1"/>
  <c r="G101" i="1"/>
  <c r="F43" i="1"/>
  <c r="J43" i="1"/>
  <c r="H63" i="1"/>
  <c r="J82" i="1"/>
  <c r="G82" i="1"/>
  <c r="H101" i="1"/>
  <c r="J120" i="1"/>
  <c r="I140" i="1"/>
  <c r="G159" i="1"/>
  <c r="I178" i="1"/>
  <c r="G197" i="1"/>
  <c r="H82" i="1"/>
  <c r="G120" i="1"/>
  <c r="F120" i="1"/>
  <c r="F140" i="1"/>
  <c r="F159" i="1"/>
  <c r="F178" i="1"/>
  <c r="F197" i="1"/>
  <c r="I24" i="1"/>
  <c r="F24" i="1"/>
  <c r="J24" i="1"/>
  <c r="H24" i="1"/>
  <c r="G24" i="1"/>
  <c r="L198" i="1" l="1"/>
  <c r="F198" i="1"/>
  <c r="J198" i="1"/>
  <c r="I198" i="1"/>
  <c r="G198" i="1"/>
  <c r="H198" i="1"/>
</calcChain>
</file>

<file path=xl/sharedStrings.xml><?xml version="1.0" encoding="utf-8"?>
<sst xmlns="http://schemas.openxmlformats.org/spreadsheetml/2006/main" count="398" uniqueCount="98">
  <si>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</si>
  <si>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</si>
  <si>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</si>
  <si>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</si>
  <si>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</si>
  <si>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</si>
  <si>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</si>
  <si>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</si>
  <si>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</si>
  <si>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</si>
  <si>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</si>
  <si>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</si>
  <si>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</si>
  <si>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</si>
  <si>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</si>
  <si>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</si>
  <si>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</si>
  <si>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</si>
  <si>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</si>
  <si>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</si>
  <si>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</si>
  <si>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</si>
  <si>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</si>
  <si>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</si>
  <si>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</si>
  <si>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</si>
  <si>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</si>
  <si>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</si>
  <si>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</si>
  <si>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</si>
  <si>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</si>
  <si>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</si>
  <si>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</si>
  <si>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</si>
  <si>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</si>
  <si>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</si>
  <si>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</si>
  <si>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</si>
  <si>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</si>
  <si>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№4 г. Соль-Илецка"</t>
  </si>
  <si>
    <t>Директор</t>
  </si>
  <si>
    <t>Федорова О.В.</t>
  </si>
  <si>
    <t>Каша молочная "Дружба"</t>
  </si>
  <si>
    <t>Яйцо отварное</t>
  </si>
  <si>
    <t>Кофейный напиток</t>
  </si>
  <si>
    <t>Хлеб пшеничный</t>
  </si>
  <si>
    <t>26987-86-ГОСТ</t>
  </si>
  <si>
    <t>Хлеб ржаной</t>
  </si>
  <si>
    <t>26983-86-ГОСТ</t>
  </si>
  <si>
    <t>Масло порционно</t>
  </si>
  <si>
    <t>Салат "Степной"</t>
  </si>
  <si>
    <t>Борщ с капустой и картофелем</t>
  </si>
  <si>
    <t>Тефтели из мяса птицы</t>
  </si>
  <si>
    <t>Каша гречневая вязкая</t>
  </si>
  <si>
    <t>Компот из смеси сухофруктов</t>
  </si>
  <si>
    <t>Соус томатный</t>
  </si>
  <si>
    <t>Перловка с овощами</t>
  </si>
  <si>
    <t>Фрикадельки из говядины</t>
  </si>
  <si>
    <t>Компот из свежих яблок</t>
  </si>
  <si>
    <t>Салат из белокачанной капусты</t>
  </si>
  <si>
    <t>Салат из отварной свеклы</t>
  </si>
  <si>
    <t>Суп рисовый</t>
  </si>
  <si>
    <t>Биточки из мяса птицы</t>
  </si>
  <si>
    <t>Овощное рагу</t>
  </si>
  <si>
    <t>Сок фруктовый</t>
  </si>
  <si>
    <t>Рис отварной</t>
  </si>
  <si>
    <t>Рыба, запеченая с овощами</t>
  </si>
  <si>
    <t>Чай с сахаром</t>
  </si>
  <si>
    <t>Сыр порциями</t>
  </si>
  <si>
    <t>Салат из моркови с сахаром</t>
  </si>
  <si>
    <t>Салат "Витаминный"</t>
  </si>
  <si>
    <t>Суп гороховый</t>
  </si>
  <si>
    <t>Котлета говяжья паровая</t>
  </si>
  <si>
    <t>Картофель отварной</t>
  </si>
  <si>
    <t>Кисель</t>
  </si>
  <si>
    <t>Макароны отварные</t>
  </si>
  <si>
    <t>Сосиска отварная</t>
  </si>
  <si>
    <t>Чай с сахаром и лимоном</t>
  </si>
  <si>
    <t>Яблоко</t>
  </si>
  <si>
    <t>Салат "Столичный"</t>
  </si>
  <si>
    <t>Суп "Крестьянский"</t>
  </si>
  <si>
    <t>Рагу из мяса птицы</t>
  </si>
  <si>
    <t>Гречка отварная</t>
  </si>
  <si>
    <t>Винегрет</t>
  </si>
  <si>
    <t>Рассольник "Ленинградский"</t>
  </si>
  <si>
    <t>Каша молочная манная</t>
  </si>
  <si>
    <t>Суп картофельный с вермишелью</t>
  </si>
  <si>
    <t>Горох отварной</t>
  </si>
  <si>
    <t>Салат "Деревенский"</t>
  </si>
  <si>
    <t>Салат из моркови с яблоком</t>
  </si>
  <si>
    <t>Голубцы ленивые</t>
  </si>
  <si>
    <t>Сыр порционно</t>
  </si>
  <si>
    <t>Щи из свежей капусты</t>
  </si>
  <si>
    <t>Компот из сухофруктов</t>
  </si>
  <si>
    <t>Салат из красной фасоли</t>
  </si>
  <si>
    <t>Салат картофельный с кукурузой</t>
  </si>
  <si>
    <t>Рыба запеченая с овощами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</si>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</sst>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Normal="100" zoomScaleSheetLayoutView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7.68</v>
      </c>
      <c r="H6" s="40">
        <v>16.98</v>
      </c>
      <c r="I6" s="40">
        <v>23.58</v>
      </c>
      <c r="J6" s="40">
        <v>165.15</v>
      </c>
      <c r="K6" s="41">
        <v>198</v>
      </c>
      <c r="L6" s="40">
        <v>26.04</v>
      </c>
    </row>
    <row r="7" spans="1:12" ht="15" x14ac:dyDescent="0.25">
      <c r="A7" s="23"/>
      <c r="B7" s="15"/>
      <c r="C7" s="11"/>
      <c r="D7" s="6" t="s">
        <v>26</v>
      </c>
      <c r="E7" s="42" t="s">
        <v>49</v>
      </c>
      <c r="F7" s="43">
        <v>60</v>
      </c>
      <c r="G7" s="51">
        <v>0.1</v>
      </c>
      <c r="H7" s="51">
        <v>7.2</v>
      </c>
      <c r="I7" s="43">
        <v>0.13</v>
      </c>
      <c r="J7" s="51">
        <v>98.58</v>
      </c>
      <c r="K7" s="44">
        <v>14</v>
      </c>
      <c r="L7" s="51">
        <v>12.5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51">
        <v>1.4</v>
      </c>
      <c r="H8" s="51">
        <v>1.6</v>
      </c>
      <c r="I8" s="43">
        <v>17.350000000000001</v>
      </c>
      <c r="J8" s="51">
        <v>86.6</v>
      </c>
      <c r="K8" s="44">
        <v>692</v>
      </c>
      <c r="L8" s="51">
        <v>13.5</v>
      </c>
    </row>
    <row r="9" spans="1:12" ht="25.5" x14ac:dyDescent="0.25">
      <c r="A9" s="23"/>
      <c r="B9" s="15"/>
      <c r="C9" s="11"/>
      <c r="D9" s="53" t="s">
        <v>23</v>
      </c>
      <c r="E9" s="42" t="s">
        <v>45</v>
      </c>
      <c r="F9" s="43">
        <v>30</v>
      </c>
      <c r="G9" s="43">
        <v>1.89</v>
      </c>
      <c r="H9" s="43">
        <v>0.26</v>
      </c>
      <c r="I9" s="43">
        <v>12.14</v>
      </c>
      <c r="J9" s="51">
        <v>55.7</v>
      </c>
      <c r="K9" s="44" t="s">
        <v>46</v>
      </c>
      <c r="L9" s="51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1"/>
    </row>
    <row r="11" spans="1:12" ht="25.5" x14ac:dyDescent="0.25">
      <c r="A11" s="23"/>
      <c r="B11" s="15"/>
      <c r="C11" s="11"/>
      <c r="D11" s="52" t="s">
        <v>32</v>
      </c>
      <c r="E11" s="42" t="s">
        <v>47</v>
      </c>
      <c r="F11" s="43">
        <v>20</v>
      </c>
      <c r="G11" s="43">
        <v>1.1200000000000001</v>
      </c>
      <c r="H11" s="43">
        <v>0.22</v>
      </c>
      <c r="I11" s="43">
        <v>9.8800000000000008</v>
      </c>
      <c r="J11" s="43">
        <v>45.98</v>
      </c>
      <c r="K11" s="44" t="s">
        <v>48</v>
      </c>
      <c r="L11" s="51">
        <v>1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60</v>
      </c>
      <c r="G12" s="43">
        <v>5.08</v>
      </c>
      <c r="H12" s="51">
        <v>4.5999999999999996</v>
      </c>
      <c r="I12" s="43">
        <v>0.28000000000000003</v>
      </c>
      <c r="J12" s="51">
        <v>76.2</v>
      </c>
      <c r="K12" s="44">
        <v>209</v>
      </c>
      <c r="L12" s="43">
        <v>14.37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17.270000000000003</v>
      </c>
      <c r="H13" s="19">
        <f>SUM(H6:H12)</f>
        <v>30.86</v>
      </c>
      <c r="I13" s="19">
        <f>SUM(I6:I12)</f>
        <v>63.360000000000007</v>
      </c>
      <c r="J13" s="19">
        <f>SUM(J6:J12)</f>
        <v>528.21</v>
      </c>
      <c r="K13" s="25"/>
      <c r="L13" s="19">
        <f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0.97</v>
      </c>
      <c r="H14" s="43">
        <v>2.57</v>
      </c>
      <c r="I14" s="43">
        <v>2.63</v>
      </c>
      <c r="J14" s="51">
        <v>38.299999999999997</v>
      </c>
      <c r="K14" s="44">
        <v>86</v>
      </c>
      <c r="L14" s="51">
        <v>16.2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2.64</v>
      </c>
      <c r="H15" s="43">
        <v>3.28</v>
      </c>
      <c r="I15" s="43">
        <v>8.56</v>
      </c>
      <c r="J15" s="51">
        <v>102</v>
      </c>
      <c r="K15" s="44">
        <v>78</v>
      </c>
      <c r="L15" s="43">
        <v>21.66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5.24</v>
      </c>
      <c r="H16" s="51">
        <v>42.8</v>
      </c>
      <c r="I16" s="43">
        <v>2.4300000000000002</v>
      </c>
      <c r="J16" s="43">
        <v>92.88</v>
      </c>
      <c r="K16" s="44">
        <v>278</v>
      </c>
      <c r="L16" s="43">
        <v>35.19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10.68</v>
      </c>
      <c r="H17" s="43">
        <v>4.92</v>
      </c>
      <c r="I17" s="51">
        <v>47.8</v>
      </c>
      <c r="J17" s="43">
        <v>159.84</v>
      </c>
      <c r="K17" s="44">
        <v>302</v>
      </c>
      <c r="L17" s="51">
        <v>18.100000000000001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1.1599999999999999</v>
      </c>
      <c r="H18" s="51">
        <v>0.3</v>
      </c>
      <c r="I18" s="43">
        <v>47.26</v>
      </c>
      <c r="J18" s="43">
        <v>196.38</v>
      </c>
      <c r="K18" s="44">
        <v>349</v>
      </c>
      <c r="L18" s="51">
        <v>4.7</v>
      </c>
    </row>
    <row r="19" spans="1:12" ht="25.5" x14ac:dyDescent="0.25">
      <c r="A19" s="23"/>
      <c r="B19" s="15"/>
      <c r="C19" s="11"/>
      <c r="D19" s="53" t="s">
        <v>31</v>
      </c>
      <c r="E19" s="42" t="s">
        <v>45</v>
      </c>
      <c r="F19" s="43">
        <v>40</v>
      </c>
      <c r="G19" s="43">
        <v>2.52</v>
      </c>
      <c r="H19" s="43">
        <v>0.35</v>
      </c>
      <c r="I19" s="43">
        <v>16.18</v>
      </c>
      <c r="J19" s="43">
        <v>74.3</v>
      </c>
      <c r="K19" s="44" t="s">
        <v>46</v>
      </c>
      <c r="L19" s="51">
        <v>2.4</v>
      </c>
    </row>
    <row r="20" spans="1:12" ht="25.5" x14ac:dyDescent="0.25">
      <c r="A20" s="23"/>
      <c r="B20" s="15"/>
      <c r="C20" s="11"/>
      <c r="D20" s="53" t="s">
        <v>32</v>
      </c>
      <c r="E20" s="42" t="s">
        <v>47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48</v>
      </c>
      <c r="L20" s="51">
        <v>1.5</v>
      </c>
    </row>
    <row r="21" spans="1:12" ht="15" x14ac:dyDescent="0.25">
      <c r="A21" s="23"/>
      <c r="B21" s="15"/>
      <c r="C21" s="11"/>
      <c r="D21" s="6" t="s">
        <v>26</v>
      </c>
      <c r="E21" s="42" t="s">
        <v>55</v>
      </c>
      <c r="F21" s="43">
        <v>50</v>
      </c>
      <c r="G21" s="51">
        <v>1.3</v>
      </c>
      <c r="H21" s="51">
        <v>2.4</v>
      </c>
      <c r="I21" s="51">
        <v>4.2</v>
      </c>
      <c r="J21" s="51">
        <v>34</v>
      </c>
      <c r="K21" s="44">
        <v>587</v>
      </c>
      <c r="L21" s="43">
        <v>1.35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0">SUM(G14:G22)</f>
        <v>26.19</v>
      </c>
      <c r="H23" s="19">
        <f t="shared" si="0"/>
        <v>56.949999999999996</v>
      </c>
      <c r="I23" s="19">
        <f t="shared" si="0"/>
        <v>143.88</v>
      </c>
      <c r="J23" s="19">
        <f t="shared" si="0"/>
        <v>766.67</v>
      </c>
      <c r="K23" s="25"/>
      <c r="L23" s="55">
        <f t="shared" ref="L23" si="1">SUM(L14:L22)</f>
        <v>101.10000000000001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1350</v>
      </c>
      <c r="G24" s="32">
        <f t="shared" ref="G24:J24" si="2">G13+G23</f>
        <v>43.460000000000008</v>
      </c>
      <c r="H24" s="32">
        <f t="shared" si="2"/>
        <v>87.81</v>
      </c>
      <c r="I24" s="32">
        <f t="shared" si="2"/>
        <v>207.24</v>
      </c>
      <c r="J24" s="32">
        <f t="shared" si="2"/>
        <v>1294.8800000000001</v>
      </c>
      <c r="K24" s="32"/>
      <c r="L24" s="32">
        <f t="shared" ref="L24" si="3">L13+L23</f>
        <v>170.31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160</v>
      </c>
      <c r="G25" s="40">
        <v>12.98</v>
      </c>
      <c r="H25" s="40">
        <v>6.52</v>
      </c>
      <c r="I25" s="40">
        <v>33.35</v>
      </c>
      <c r="J25" s="54">
        <v>196.8</v>
      </c>
      <c r="K25" s="41">
        <v>199</v>
      </c>
      <c r="L25" s="54">
        <v>6.9</v>
      </c>
    </row>
    <row r="26" spans="1:12" ht="15" x14ac:dyDescent="0.25">
      <c r="A26" s="14"/>
      <c r="B26" s="15"/>
      <c r="C26" s="11"/>
      <c r="D26" s="6" t="s">
        <v>21</v>
      </c>
      <c r="E26" s="42" t="s">
        <v>57</v>
      </c>
      <c r="F26" s="43">
        <v>100</v>
      </c>
      <c r="G26" s="43">
        <v>7.76</v>
      </c>
      <c r="H26" s="43">
        <v>10.39</v>
      </c>
      <c r="I26" s="43">
        <v>9.49</v>
      </c>
      <c r="J26" s="51">
        <v>164.7</v>
      </c>
      <c r="K26" s="44">
        <v>280</v>
      </c>
      <c r="L26" s="43">
        <v>40.11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0.16</v>
      </c>
      <c r="H27" s="43">
        <v>0.16</v>
      </c>
      <c r="I27" s="43">
        <v>27.88</v>
      </c>
      <c r="J27" s="51">
        <v>102.9</v>
      </c>
      <c r="K27" s="44">
        <v>342</v>
      </c>
      <c r="L27" s="51">
        <v>7.5</v>
      </c>
    </row>
    <row r="28" spans="1:12" ht="25.5" x14ac:dyDescent="0.25">
      <c r="A28" s="14"/>
      <c r="B28" s="15"/>
      <c r="C28" s="11"/>
      <c r="D28" s="53" t="s">
        <v>23</v>
      </c>
      <c r="E28" s="42" t="s">
        <v>45</v>
      </c>
      <c r="F28" s="43">
        <v>30</v>
      </c>
      <c r="G28" s="43">
        <v>1.89</v>
      </c>
      <c r="H28" s="43">
        <v>0.26</v>
      </c>
      <c r="I28" s="43">
        <v>12.14</v>
      </c>
      <c r="J28" s="51">
        <v>55.7</v>
      </c>
      <c r="K28" s="44" t="s">
        <v>46</v>
      </c>
      <c r="L28" s="51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2" t="s">
        <v>32</v>
      </c>
      <c r="E30" s="42" t="s">
        <v>47</v>
      </c>
      <c r="F30" s="43">
        <v>20</v>
      </c>
      <c r="G30" s="43">
        <v>1.1200000000000001</v>
      </c>
      <c r="H30" s="43">
        <v>0.22</v>
      </c>
      <c r="I30" s="43">
        <v>9.8800000000000008</v>
      </c>
      <c r="J30" s="43">
        <v>45.98</v>
      </c>
      <c r="K30" s="44" t="s">
        <v>48</v>
      </c>
      <c r="L30" s="51">
        <v>1</v>
      </c>
    </row>
    <row r="31" spans="1:12" ht="15" x14ac:dyDescent="0.25">
      <c r="A31" s="14"/>
      <c r="B31" s="15"/>
      <c r="C31" s="11"/>
      <c r="D31" s="6" t="s">
        <v>26</v>
      </c>
      <c r="E31" s="42" t="s">
        <v>59</v>
      </c>
      <c r="F31" s="43">
        <v>60</v>
      </c>
      <c r="G31" s="43">
        <v>1.05</v>
      </c>
      <c r="H31" s="51">
        <v>2.6</v>
      </c>
      <c r="I31" s="43">
        <v>5.17</v>
      </c>
      <c r="J31" s="51">
        <v>48.32</v>
      </c>
      <c r="K31" s="44">
        <v>45</v>
      </c>
      <c r="L31" s="51">
        <v>11.9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4">SUM(G25:G31)</f>
        <v>24.960000000000004</v>
      </c>
      <c r="H32" s="19">
        <f t="shared" ref="H32" si="5">SUM(H25:H31)</f>
        <v>20.150000000000002</v>
      </c>
      <c r="I32" s="19">
        <f t="shared" ref="I32" si="6">SUM(I25:I31)</f>
        <v>97.91</v>
      </c>
      <c r="J32" s="55">
        <f t="shared" ref="J32:L32" si="7">SUM(J25:J31)</f>
        <v>614.40000000000009</v>
      </c>
      <c r="K32" s="25"/>
      <c r="L32" s="19">
        <f t="shared" si="7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0.97</v>
      </c>
      <c r="H33" s="43">
        <v>2.57</v>
      </c>
      <c r="I33" s="43">
        <v>2.63</v>
      </c>
      <c r="J33" s="51">
        <v>121.5</v>
      </c>
      <c r="K33" s="44">
        <v>86</v>
      </c>
      <c r="L33" s="51">
        <v>8.6999999999999993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0.46</v>
      </c>
      <c r="H34" s="43">
        <v>3.84</v>
      </c>
      <c r="I34" s="43">
        <v>1.38</v>
      </c>
      <c r="J34" s="51">
        <v>147</v>
      </c>
      <c r="K34" s="44">
        <v>115</v>
      </c>
      <c r="L34" s="51">
        <v>19.29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15.59</v>
      </c>
      <c r="H35" s="43">
        <v>15.07</v>
      </c>
      <c r="I35" s="43">
        <v>14.64</v>
      </c>
      <c r="J35" s="51">
        <v>124.4</v>
      </c>
      <c r="K35" s="44">
        <v>294</v>
      </c>
      <c r="L35" s="51">
        <v>34.409999999999997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3.36</v>
      </c>
      <c r="H36" s="43">
        <v>20.93</v>
      </c>
      <c r="I36" s="51">
        <v>38</v>
      </c>
      <c r="J36" s="51">
        <v>243.41</v>
      </c>
      <c r="K36" s="44">
        <v>143</v>
      </c>
      <c r="L36" s="51">
        <v>20.8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51">
        <v>1</v>
      </c>
      <c r="H37" s="51">
        <v>0.2</v>
      </c>
      <c r="I37" s="51">
        <v>20.2</v>
      </c>
      <c r="J37" s="51">
        <v>86.6</v>
      </c>
      <c r="K37" s="44">
        <v>389</v>
      </c>
      <c r="L37" s="51">
        <v>14</v>
      </c>
    </row>
    <row r="38" spans="1:12" ht="25.5" x14ac:dyDescent="0.25">
      <c r="A38" s="14"/>
      <c r="B38" s="15"/>
      <c r="C38" s="11"/>
      <c r="D38" s="53" t="s">
        <v>31</v>
      </c>
      <c r="E38" s="42" t="s">
        <v>45</v>
      </c>
      <c r="F38" s="43">
        <v>40</v>
      </c>
      <c r="G38" s="43">
        <v>2.52</v>
      </c>
      <c r="H38" s="43">
        <v>0.35</v>
      </c>
      <c r="I38" s="43">
        <v>16.18</v>
      </c>
      <c r="J38" s="51">
        <v>74.3</v>
      </c>
      <c r="K38" s="44" t="s">
        <v>46</v>
      </c>
      <c r="L38" s="51">
        <v>2.4</v>
      </c>
    </row>
    <row r="39" spans="1:12" ht="25.5" x14ac:dyDescent="0.25">
      <c r="A39" s="14"/>
      <c r="B39" s="15"/>
      <c r="C39" s="11"/>
      <c r="D39" s="53" t="s">
        <v>32</v>
      </c>
      <c r="E39" s="42" t="s">
        <v>47</v>
      </c>
      <c r="F39" s="43">
        <v>30</v>
      </c>
      <c r="G39" s="43">
        <v>1.68</v>
      </c>
      <c r="H39" s="43">
        <v>0.33</v>
      </c>
      <c r="I39" s="43">
        <v>14.82</v>
      </c>
      <c r="J39" s="51">
        <v>68.97</v>
      </c>
      <c r="K39" s="44" t="s">
        <v>48</v>
      </c>
      <c r="L39" s="51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25.58</v>
      </c>
      <c r="H42" s="19">
        <f t="shared" ref="H42" si="9">SUM(H33:H41)</f>
        <v>43.29</v>
      </c>
      <c r="I42" s="19">
        <f t="shared" ref="I42" si="10">SUM(I33:I41)</f>
        <v>107.85</v>
      </c>
      <c r="J42" s="19">
        <f t="shared" ref="J42:L42" si="11">SUM(J33:J41)</f>
        <v>866.18</v>
      </c>
      <c r="K42" s="25"/>
      <c r="L42" s="55">
        <f t="shared" si="11"/>
        <v>101.1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1350</v>
      </c>
      <c r="G43" s="32">
        <f t="shared" ref="G43" si="12">G32+G42</f>
        <v>50.540000000000006</v>
      </c>
      <c r="H43" s="32">
        <f t="shared" ref="H43" si="13">H32+H42</f>
        <v>63.44</v>
      </c>
      <c r="I43" s="32">
        <f t="shared" ref="I43" si="14">I32+I42</f>
        <v>205.76</v>
      </c>
      <c r="J43" s="32">
        <f t="shared" ref="J43:L43" si="15">J32+J42</f>
        <v>1480.58</v>
      </c>
      <c r="K43" s="32"/>
      <c r="L43" s="32">
        <f t="shared" si="15"/>
        <v>170.31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4.38</v>
      </c>
      <c r="H44" s="40">
        <v>6.44</v>
      </c>
      <c r="I44" s="40">
        <v>44.02</v>
      </c>
      <c r="J44" s="40">
        <v>206.46</v>
      </c>
      <c r="K44" s="41">
        <v>304</v>
      </c>
      <c r="L44" s="40">
        <v>18.329999999999998</v>
      </c>
    </row>
    <row r="45" spans="1:12" ht="15" x14ac:dyDescent="0.25">
      <c r="A45" s="23"/>
      <c r="B45" s="15"/>
      <c r="C45" s="11"/>
      <c r="D45" s="6" t="s">
        <v>21</v>
      </c>
      <c r="E45" s="42" t="s">
        <v>66</v>
      </c>
      <c r="F45" s="43">
        <v>100</v>
      </c>
      <c r="G45" s="43">
        <v>8.0500000000000007</v>
      </c>
      <c r="H45" s="43">
        <v>9.56</v>
      </c>
      <c r="I45" s="51">
        <v>25.4</v>
      </c>
      <c r="J45" s="51">
        <v>174.2</v>
      </c>
      <c r="K45" s="44">
        <v>229</v>
      </c>
      <c r="L45" s="43">
        <v>22.43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7.0000000000000007E-2</v>
      </c>
      <c r="H46" s="43">
        <v>0.02</v>
      </c>
      <c r="I46" s="51">
        <v>15</v>
      </c>
      <c r="J46" s="51">
        <v>60</v>
      </c>
      <c r="K46" s="44">
        <v>377</v>
      </c>
      <c r="L46" s="43">
        <v>2.34</v>
      </c>
    </row>
    <row r="47" spans="1:12" ht="25.5" x14ac:dyDescent="0.25">
      <c r="A47" s="23"/>
      <c r="B47" s="15"/>
      <c r="C47" s="11"/>
      <c r="D47" s="53" t="s">
        <v>23</v>
      </c>
      <c r="E47" s="42" t="s">
        <v>45</v>
      </c>
      <c r="F47" s="43">
        <v>30</v>
      </c>
      <c r="G47" s="43">
        <v>1.89</v>
      </c>
      <c r="H47" s="43">
        <v>0.26</v>
      </c>
      <c r="I47" s="43">
        <v>12.14</v>
      </c>
      <c r="J47" s="51">
        <v>55.7</v>
      </c>
      <c r="K47" s="44" t="s">
        <v>46</v>
      </c>
      <c r="L47" s="51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52" t="s">
        <v>32</v>
      </c>
      <c r="E49" s="42" t="s">
        <v>47</v>
      </c>
      <c r="F49" s="43">
        <v>20</v>
      </c>
      <c r="G49" s="43">
        <v>1.1200000000000001</v>
      </c>
      <c r="H49" s="43">
        <v>0.22</v>
      </c>
      <c r="I49" s="43">
        <v>9.8800000000000008</v>
      </c>
      <c r="J49" s="43">
        <v>45.98</v>
      </c>
      <c r="K49" s="44" t="s">
        <v>48</v>
      </c>
      <c r="L49" s="51">
        <v>1</v>
      </c>
    </row>
    <row r="50" spans="1:12" ht="15" x14ac:dyDescent="0.25">
      <c r="A50" s="23"/>
      <c r="B50" s="15"/>
      <c r="C50" s="11"/>
      <c r="D50" s="52" t="s">
        <v>26</v>
      </c>
      <c r="E50" s="42" t="s">
        <v>69</v>
      </c>
      <c r="F50" s="43">
        <v>60</v>
      </c>
      <c r="G50" s="43">
        <v>0.97</v>
      </c>
      <c r="H50" s="43">
        <v>5.67</v>
      </c>
      <c r="I50" s="43">
        <v>7.75</v>
      </c>
      <c r="J50" s="51">
        <v>121.5</v>
      </c>
      <c r="K50" s="44">
        <v>41</v>
      </c>
      <c r="L50" s="51">
        <v>8.6999999999999993</v>
      </c>
    </row>
    <row r="51" spans="1:12" ht="15" x14ac:dyDescent="0.25">
      <c r="A51" s="23"/>
      <c r="B51" s="15"/>
      <c r="C51" s="11"/>
      <c r="D51" s="6" t="s">
        <v>26</v>
      </c>
      <c r="E51" s="42" t="s">
        <v>68</v>
      </c>
      <c r="F51" s="43">
        <v>60</v>
      </c>
      <c r="G51" s="43">
        <v>7.54</v>
      </c>
      <c r="H51" s="43">
        <v>7.54</v>
      </c>
      <c r="I51" s="51">
        <v>8.3000000000000007</v>
      </c>
      <c r="J51" s="51">
        <v>61.6</v>
      </c>
      <c r="K51" s="44">
        <v>97</v>
      </c>
      <c r="L51" s="43">
        <v>14.61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620</v>
      </c>
      <c r="G52" s="19">
        <f>SUM(G44:G51)</f>
        <v>24.02</v>
      </c>
      <c r="H52" s="19">
        <f>SUM(H44:H51)</f>
        <v>29.71</v>
      </c>
      <c r="I52" s="19">
        <f>SUM(I44:I51)</f>
        <v>122.49</v>
      </c>
      <c r="J52" s="19">
        <f>SUM(J44:J51)</f>
        <v>725.43999999999994</v>
      </c>
      <c r="K52" s="25"/>
      <c r="L52" s="19">
        <f>SUM(L44:L51)</f>
        <v>69.209999999999994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70</v>
      </c>
      <c r="F53" s="43">
        <v>60</v>
      </c>
      <c r="G53" s="51">
        <v>0.66</v>
      </c>
      <c r="H53" s="51">
        <v>4.88</v>
      </c>
      <c r="I53" s="51">
        <v>4.22</v>
      </c>
      <c r="J53" s="51">
        <v>61.6</v>
      </c>
      <c r="K53" s="44">
        <v>48</v>
      </c>
      <c r="L53" s="51">
        <v>12.2</v>
      </c>
    </row>
    <row r="54" spans="1:12" ht="15" x14ac:dyDescent="0.25">
      <c r="A54" s="23"/>
      <c r="B54" s="15"/>
      <c r="C54" s="11"/>
      <c r="D54" s="7" t="s">
        <v>27</v>
      </c>
      <c r="E54" s="42" t="s">
        <v>71</v>
      </c>
      <c r="F54" s="43">
        <v>200</v>
      </c>
      <c r="G54" s="51">
        <v>6.4</v>
      </c>
      <c r="H54" s="51">
        <v>4.24</v>
      </c>
      <c r="I54" s="51">
        <v>13.68</v>
      </c>
      <c r="J54" s="51">
        <v>85.8</v>
      </c>
      <c r="K54" s="44">
        <v>103</v>
      </c>
      <c r="L54" s="51">
        <v>21.16</v>
      </c>
    </row>
    <row r="55" spans="1:12" ht="15" x14ac:dyDescent="0.25">
      <c r="A55" s="23"/>
      <c r="B55" s="15"/>
      <c r="C55" s="11"/>
      <c r="D55" s="7" t="s">
        <v>28</v>
      </c>
      <c r="E55" s="42" t="s">
        <v>72</v>
      </c>
      <c r="F55" s="43">
        <v>100</v>
      </c>
      <c r="G55" s="51">
        <v>13.24</v>
      </c>
      <c r="H55" s="51">
        <v>5.32</v>
      </c>
      <c r="I55" s="51">
        <v>4.9000000000000004</v>
      </c>
      <c r="J55" s="51">
        <v>238.9</v>
      </c>
      <c r="K55" s="44">
        <v>280</v>
      </c>
      <c r="L55" s="51">
        <v>39.24</v>
      </c>
    </row>
    <row r="56" spans="1:12" ht="15" x14ac:dyDescent="0.25">
      <c r="A56" s="23"/>
      <c r="B56" s="15"/>
      <c r="C56" s="11"/>
      <c r="D56" s="7" t="s">
        <v>29</v>
      </c>
      <c r="E56" s="42" t="s">
        <v>73</v>
      </c>
      <c r="F56" s="43">
        <v>150</v>
      </c>
      <c r="G56" s="51">
        <v>2.88</v>
      </c>
      <c r="H56" s="51">
        <v>5.65</v>
      </c>
      <c r="I56" s="51">
        <v>19.98</v>
      </c>
      <c r="J56" s="51">
        <v>125.5</v>
      </c>
      <c r="K56" s="44">
        <v>125</v>
      </c>
      <c r="L56" s="51">
        <v>18.05</v>
      </c>
    </row>
    <row r="57" spans="1:12" ht="15" x14ac:dyDescent="0.25">
      <c r="A57" s="23"/>
      <c r="B57" s="15"/>
      <c r="C57" s="11"/>
      <c r="D57" s="7" t="s">
        <v>30</v>
      </c>
      <c r="E57" s="42" t="s">
        <v>74</v>
      </c>
      <c r="F57" s="43">
        <v>200</v>
      </c>
      <c r="G57" s="51">
        <v>0</v>
      </c>
      <c r="H57" s="51">
        <v>0</v>
      </c>
      <c r="I57" s="51">
        <v>14.6</v>
      </c>
      <c r="J57" s="51">
        <v>180</v>
      </c>
      <c r="K57" s="44">
        <v>358</v>
      </c>
      <c r="L57" s="51">
        <v>5.2</v>
      </c>
    </row>
    <row r="58" spans="1:12" ht="25.5" x14ac:dyDescent="0.25">
      <c r="A58" s="23"/>
      <c r="B58" s="15"/>
      <c r="C58" s="11"/>
      <c r="D58" s="53" t="s">
        <v>31</v>
      </c>
      <c r="E58" s="42" t="s">
        <v>45</v>
      </c>
      <c r="F58" s="43">
        <v>40</v>
      </c>
      <c r="G58" s="51">
        <v>2.52</v>
      </c>
      <c r="H58" s="51">
        <v>0.35</v>
      </c>
      <c r="I58" s="51">
        <v>16.18</v>
      </c>
      <c r="J58" s="51">
        <v>74.3</v>
      </c>
      <c r="K58" s="44" t="s">
        <v>46</v>
      </c>
      <c r="L58" s="51">
        <v>2.4</v>
      </c>
    </row>
    <row r="59" spans="1:12" ht="25.5" x14ac:dyDescent="0.25">
      <c r="A59" s="23"/>
      <c r="B59" s="15"/>
      <c r="C59" s="11"/>
      <c r="D59" s="53" t="s">
        <v>32</v>
      </c>
      <c r="E59" s="42" t="s">
        <v>47</v>
      </c>
      <c r="F59" s="43">
        <v>30</v>
      </c>
      <c r="G59" s="51">
        <v>1.68</v>
      </c>
      <c r="H59" s="51">
        <v>0.33</v>
      </c>
      <c r="I59" s="51">
        <v>14.82</v>
      </c>
      <c r="J59" s="51">
        <v>68.97</v>
      </c>
      <c r="K59" s="44" t="s">
        <v>48</v>
      </c>
      <c r="L59" s="51">
        <v>1.5</v>
      </c>
    </row>
    <row r="60" spans="1:12" ht="15" x14ac:dyDescent="0.25">
      <c r="A60" s="23"/>
      <c r="B60" s="15"/>
      <c r="C60" s="11"/>
      <c r="D60" s="6" t="s">
        <v>26</v>
      </c>
      <c r="E60" s="42" t="s">
        <v>55</v>
      </c>
      <c r="F60" s="43">
        <v>50</v>
      </c>
      <c r="G60" s="51">
        <v>1.3</v>
      </c>
      <c r="H60" s="51">
        <v>2.4</v>
      </c>
      <c r="I60" s="51">
        <v>4.2</v>
      </c>
      <c r="J60" s="51">
        <v>34</v>
      </c>
      <c r="K60" s="44">
        <v>587</v>
      </c>
      <c r="L60" s="51">
        <v>1.35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.75" customHeight="1" x14ac:dyDescent="0.25">
      <c r="A62" s="24"/>
      <c r="B62" s="17"/>
      <c r="C62" s="8"/>
      <c r="D62" s="18" t="s">
        <v>33</v>
      </c>
      <c r="E62" s="9"/>
      <c r="F62" s="19">
        <f>SUM(F53:F61)</f>
        <v>830</v>
      </c>
      <c r="G62" s="19">
        <f t="shared" ref="G62" si="16">SUM(G53:G61)</f>
        <v>28.68</v>
      </c>
      <c r="H62" s="19">
        <f t="shared" ref="H62" si="17">SUM(H53:H61)</f>
        <v>23.17</v>
      </c>
      <c r="I62" s="19">
        <f t="shared" ref="I62" si="18">SUM(I53:I61)</f>
        <v>92.58</v>
      </c>
      <c r="J62" s="19">
        <f t="shared" ref="J62:L62" si="19">SUM(J53:J61)</f>
        <v>869.06999999999994</v>
      </c>
      <c r="K62" s="25"/>
      <c r="L62" s="55">
        <f t="shared" si="19"/>
        <v>101.1</v>
      </c>
    </row>
    <row r="63" spans="1:12" ht="15.75" thickBot="1" x14ac:dyDescent="0.25">
      <c r="A63" s="29">
        <f>A44</f>
        <v>1</v>
      </c>
      <c r="B63" s="30">
        <f>B44</f>
        <v>3</v>
      </c>
      <c r="C63" s="58" t="s">
        <v>4</v>
      </c>
      <c r="D63" s="59"/>
      <c r="E63" s="31"/>
      <c r="F63" s="32">
        <f>F52+F62</f>
        <v>1450</v>
      </c>
      <c r="G63" s="56">
        <f t="shared" ref="G63" si="20">G52+G62</f>
        <v>52.7</v>
      </c>
      <c r="H63" s="32">
        <f t="shared" ref="H63" si="21">H52+H62</f>
        <v>52.88</v>
      </c>
      <c r="I63" s="32">
        <f t="shared" ref="I63" si="22">I52+I62</f>
        <v>215.07</v>
      </c>
      <c r="J63" s="32">
        <f t="shared" ref="J63:L63" si="23">J52+J62</f>
        <v>1594.5099999999998</v>
      </c>
      <c r="K63" s="32"/>
      <c r="L63" s="32">
        <f t="shared" si="23"/>
        <v>170.31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75</v>
      </c>
      <c r="F64" s="40">
        <v>150</v>
      </c>
      <c r="G64" s="54">
        <v>5.0999999999999996</v>
      </c>
      <c r="H64" s="54">
        <v>7.5</v>
      </c>
      <c r="I64" s="54">
        <v>28.5</v>
      </c>
      <c r="J64" s="54">
        <v>139.80000000000001</v>
      </c>
      <c r="K64" s="41">
        <v>309</v>
      </c>
      <c r="L64" s="54">
        <v>5.2</v>
      </c>
    </row>
    <row r="65" spans="1:12" ht="15" x14ac:dyDescent="0.25">
      <c r="A65" s="23"/>
      <c r="B65" s="15"/>
      <c r="C65" s="11"/>
      <c r="D65" s="6" t="s">
        <v>21</v>
      </c>
      <c r="E65" s="42" t="s">
        <v>76</v>
      </c>
      <c r="F65" s="43">
        <v>80</v>
      </c>
      <c r="G65" s="51">
        <v>13.24</v>
      </c>
      <c r="H65" s="51">
        <v>5.32</v>
      </c>
      <c r="I65" s="51">
        <v>4.9000000000000004</v>
      </c>
      <c r="J65" s="51">
        <v>253.47</v>
      </c>
      <c r="K65" s="44">
        <v>280</v>
      </c>
      <c r="L65" s="51">
        <v>40.47</v>
      </c>
    </row>
    <row r="66" spans="1:12" ht="15" x14ac:dyDescent="0.25">
      <c r="A66" s="23"/>
      <c r="B66" s="15"/>
      <c r="C66" s="11"/>
      <c r="D66" s="7" t="s">
        <v>22</v>
      </c>
      <c r="E66" s="42" t="s">
        <v>77</v>
      </c>
      <c r="F66" s="43">
        <v>200</v>
      </c>
      <c r="G66" s="51">
        <v>0.13</v>
      </c>
      <c r="H66" s="51">
        <v>0.02</v>
      </c>
      <c r="I66" s="51">
        <v>15.2</v>
      </c>
      <c r="J66" s="51">
        <v>62</v>
      </c>
      <c r="K66" s="44">
        <v>377</v>
      </c>
      <c r="L66" s="51">
        <v>3.47</v>
      </c>
    </row>
    <row r="67" spans="1:12" ht="25.5" x14ac:dyDescent="0.25">
      <c r="A67" s="23"/>
      <c r="B67" s="15"/>
      <c r="C67" s="11"/>
      <c r="D67" s="53" t="s">
        <v>23</v>
      </c>
      <c r="E67" s="42" t="s">
        <v>45</v>
      </c>
      <c r="F67" s="43">
        <v>30</v>
      </c>
      <c r="G67" s="51">
        <v>1.89</v>
      </c>
      <c r="H67" s="51">
        <v>0.26</v>
      </c>
      <c r="I67" s="51">
        <v>12.14</v>
      </c>
      <c r="J67" s="51">
        <v>55.7</v>
      </c>
      <c r="K67" s="44" t="s">
        <v>46</v>
      </c>
      <c r="L67" s="51">
        <v>1.8</v>
      </c>
    </row>
    <row r="68" spans="1:12" ht="15" x14ac:dyDescent="0.25">
      <c r="A68" s="23"/>
      <c r="B68" s="15"/>
      <c r="C68" s="11"/>
      <c r="D68" s="7" t="s">
        <v>24</v>
      </c>
      <c r="E68" s="42" t="s">
        <v>78</v>
      </c>
      <c r="F68" s="43">
        <v>100</v>
      </c>
      <c r="G68" s="51">
        <v>0.4</v>
      </c>
      <c r="H68" s="51">
        <v>0.4</v>
      </c>
      <c r="I68" s="51">
        <v>9.8000000000000007</v>
      </c>
      <c r="J68" s="51">
        <v>88.5</v>
      </c>
      <c r="K68" s="44"/>
      <c r="L68" s="51">
        <v>15.92</v>
      </c>
    </row>
    <row r="69" spans="1:12" ht="15" x14ac:dyDescent="0.25">
      <c r="A69" s="23"/>
      <c r="B69" s="15"/>
      <c r="C69" s="11"/>
      <c r="D69" s="6" t="s">
        <v>26</v>
      </c>
      <c r="E69" s="42" t="s">
        <v>55</v>
      </c>
      <c r="F69" s="43">
        <v>50</v>
      </c>
      <c r="G69" s="51">
        <v>1.3</v>
      </c>
      <c r="H69" s="51">
        <v>2.4</v>
      </c>
      <c r="I69" s="51">
        <v>4.2</v>
      </c>
      <c r="J69" s="51">
        <v>34</v>
      </c>
      <c r="K69" s="44">
        <v>587</v>
      </c>
      <c r="L69" s="51">
        <v>1.35</v>
      </c>
    </row>
    <row r="70" spans="1:12" ht="25.5" x14ac:dyDescent="0.25">
      <c r="A70" s="23"/>
      <c r="B70" s="15"/>
      <c r="C70" s="11"/>
      <c r="D70" s="52" t="s">
        <v>32</v>
      </c>
      <c r="E70" s="42" t="s">
        <v>47</v>
      </c>
      <c r="F70" s="43">
        <v>20</v>
      </c>
      <c r="G70" s="51">
        <v>1.1200000000000001</v>
      </c>
      <c r="H70" s="51">
        <v>0.22</v>
      </c>
      <c r="I70" s="51">
        <v>9.8800000000000008</v>
      </c>
      <c r="J70" s="51">
        <v>45.98</v>
      </c>
      <c r="K70" s="44" t="s">
        <v>48</v>
      </c>
      <c r="L70" s="51">
        <v>1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630</v>
      </c>
      <c r="G71" s="55">
        <f t="shared" ref="G71" si="24">SUM(G64:G70)</f>
        <v>23.18</v>
      </c>
      <c r="H71" s="55">
        <f t="shared" ref="H71" si="25">SUM(H64:H70)</f>
        <v>16.12</v>
      </c>
      <c r="I71" s="55">
        <f t="shared" ref="I71" si="26">SUM(I64:I70)</f>
        <v>84.61999999999999</v>
      </c>
      <c r="J71" s="55">
        <f t="shared" ref="J71:L71" si="27">SUM(J64:J70)</f>
        <v>679.45</v>
      </c>
      <c r="K71" s="25"/>
      <c r="L71" s="55">
        <f t="shared" si="27"/>
        <v>69.209999999999994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79</v>
      </c>
      <c r="F72" s="43">
        <v>60</v>
      </c>
      <c r="G72" s="51">
        <v>0.97</v>
      </c>
      <c r="H72" s="51">
        <v>5.67</v>
      </c>
      <c r="I72" s="51">
        <v>7.75</v>
      </c>
      <c r="J72" s="51">
        <v>84.74</v>
      </c>
      <c r="K72" s="44">
        <v>41</v>
      </c>
      <c r="L72" s="51">
        <v>17.899999999999999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220</v>
      </c>
      <c r="G73" s="51">
        <v>1.19</v>
      </c>
      <c r="H73" s="51">
        <v>3.93</v>
      </c>
      <c r="I73" s="51">
        <v>4.87</v>
      </c>
      <c r="J73" s="51">
        <v>156.19999999999999</v>
      </c>
      <c r="K73" s="44">
        <v>98</v>
      </c>
      <c r="L73" s="51">
        <v>23.57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200</v>
      </c>
      <c r="G74" s="51">
        <v>6.76</v>
      </c>
      <c r="H74" s="51">
        <v>7.43</v>
      </c>
      <c r="I74" s="51">
        <v>6.1</v>
      </c>
      <c r="J74" s="51">
        <v>243.41</v>
      </c>
      <c r="K74" s="44">
        <v>254</v>
      </c>
      <c r="L74" s="51">
        <v>48.23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51"/>
      <c r="H75" s="51"/>
      <c r="I75" s="51"/>
      <c r="J75" s="51"/>
      <c r="K75" s="44"/>
      <c r="L75" s="51"/>
    </row>
    <row r="76" spans="1:12" ht="15" x14ac:dyDescent="0.25">
      <c r="A76" s="23"/>
      <c r="B76" s="15"/>
      <c r="C76" s="11"/>
      <c r="D76" s="7" t="s">
        <v>30</v>
      </c>
      <c r="E76" s="42" t="s">
        <v>58</v>
      </c>
      <c r="F76" s="43">
        <v>200</v>
      </c>
      <c r="G76" s="51">
        <v>0.16</v>
      </c>
      <c r="H76" s="51">
        <v>0.16</v>
      </c>
      <c r="I76" s="51">
        <v>27.88</v>
      </c>
      <c r="J76" s="51">
        <v>102.9</v>
      </c>
      <c r="K76" s="44">
        <v>342</v>
      </c>
      <c r="L76" s="51">
        <v>7.5</v>
      </c>
    </row>
    <row r="77" spans="1:12" ht="25.5" x14ac:dyDescent="0.25">
      <c r="A77" s="23"/>
      <c r="B77" s="15"/>
      <c r="C77" s="11"/>
      <c r="D77" s="53" t="s">
        <v>31</v>
      </c>
      <c r="E77" s="42" t="s">
        <v>45</v>
      </c>
      <c r="F77" s="43">
        <v>40</v>
      </c>
      <c r="G77" s="51">
        <v>2.52</v>
      </c>
      <c r="H77" s="51">
        <v>0.35</v>
      </c>
      <c r="I77" s="51">
        <v>16.18</v>
      </c>
      <c r="J77" s="51">
        <v>74.3</v>
      </c>
      <c r="K77" s="44" t="s">
        <v>46</v>
      </c>
      <c r="L77" s="51">
        <v>2.4</v>
      </c>
    </row>
    <row r="78" spans="1:12" ht="25.5" x14ac:dyDescent="0.25">
      <c r="A78" s="23"/>
      <c r="B78" s="15"/>
      <c r="C78" s="11"/>
      <c r="D78" s="53" t="s">
        <v>32</v>
      </c>
      <c r="E78" s="42" t="s">
        <v>47</v>
      </c>
      <c r="F78" s="43">
        <v>30</v>
      </c>
      <c r="G78" s="51">
        <v>1.68</v>
      </c>
      <c r="H78" s="51">
        <v>0.33</v>
      </c>
      <c r="I78" s="51">
        <v>14.82</v>
      </c>
      <c r="J78" s="51">
        <v>68.97</v>
      </c>
      <c r="K78" s="44" t="s">
        <v>48</v>
      </c>
      <c r="L78" s="51">
        <v>1.5</v>
      </c>
    </row>
    <row r="79" spans="1:12" ht="15" x14ac:dyDescent="0.2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51"/>
    </row>
    <row r="80" spans="1:12" ht="15" x14ac:dyDescent="0.25">
      <c r="A80" s="23"/>
      <c r="B80" s="15"/>
      <c r="C80" s="11"/>
      <c r="D80" s="6"/>
      <c r="E80" s="42"/>
      <c r="F80" s="43"/>
      <c r="G80" s="51"/>
      <c r="H80" s="51"/>
      <c r="I80" s="51"/>
      <c r="J80" s="51"/>
      <c r="K80" s="44"/>
      <c r="L80" s="51"/>
    </row>
    <row r="81" spans="1:12" ht="15.75" customHeight="1" x14ac:dyDescent="0.25">
      <c r="A81" s="24"/>
      <c r="B81" s="17"/>
      <c r="C81" s="8"/>
      <c r="D81" s="18" t="s">
        <v>33</v>
      </c>
      <c r="E81" s="9"/>
      <c r="F81" s="19">
        <f>SUM(F72:F80)</f>
        <v>750</v>
      </c>
      <c r="G81" s="55">
        <f t="shared" ref="G81" si="28">SUM(G72:G80)</f>
        <v>13.28</v>
      </c>
      <c r="H81" s="55">
        <f t="shared" ref="H81" si="29">SUM(H72:H80)</f>
        <v>17.87</v>
      </c>
      <c r="I81" s="55">
        <f t="shared" ref="I81" si="30">SUM(I72:I80)</f>
        <v>77.599999999999994</v>
      </c>
      <c r="J81" s="55">
        <f t="shared" ref="J81:L81" si="31">SUM(J72:J80)</f>
        <v>730.52</v>
      </c>
      <c r="K81" s="25"/>
      <c r="L81" s="55">
        <f t="shared" si="31"/>
        <v>101.1</v>
      </c>
    </row>
    <row r="82" spans="1:12" ht="15.75" thickBot="1" x14ac:dyDescent="0.25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>
        <f>F71+F81</f>
        <v>1380</v>
      </c>
      <c r="G82" s="56">
        <f t="shared" ref="G82" si="32">G71+G81</f>
        <v>36.46</v>
      </c>
      <c r="H82" s="56">
        <f t="shared" ref="H82" si="33">H71+H81</f>
        <v>33.99</v>
      </c>
      <c r="I82" s="56">
        <f t="shared" ref="I82" si="34">I71+I81</f>
        <v>162.21999999999997</v>
      </c>
      <c r="J82" s="56">
        <f t="shared" ref="J82:L82" si="35">J71+J81</f>
        <v>1409.97</v>
      </c>
      <c r="K82" s="32"/>
      <c r="L82" s="56">
        <f t="shared" si="35"/>
        <v>170.31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82</v>
      </c>
      <c r="F83" s="40">
        <v>150</v>
      </c>
      <c r="G83" s="54">
        <v>10.68</v>
      </c>
      <c r="H83" s="54">
        <v>4.92</v>
      </c>
      <c r="I83" s="54">
        <v>47.8</v>
      </c>
      <c r="J83" s="54">
        <v>158.4</v>
      </c>
      <c r="K83" s="41">
        <v>302</v>
      </c>
      <c r="L83" s="54">
        <v>18.100000000000001</v>
      </c>
    </row>
    <row r="84" spans="1:12" ht="15" x14ac:dyDescent="0.25">
      <c r="A84" s="23"/>
      <c r="B84" s="15"/>
      <c r="C84" s="11"/>
      <c r="D84" s="6" t="s">
        <v>21</v>
      </c>
      <c r="E84" s="42" t="s">
        <v>62</v>
      </c>
      <c r="F84" s="43">
        <v>100</v>
      </c>
      <c r="G84" s="51">
        <v>5.24</v>
      </c>
      <c r="H84" s="51">
        <v>4.2699999999999996</v>
      </c>
      <c r="I84" s="51">
        <v>2.4300000000000002</v>
      </c>
      <c r="J84" s="51">
        <v>124.4</v>
      </c>
      <c r="K84" s="44">
        <v>278</v>
      </c>
      <c r="L84" s="51">
        <v>34.409999999999997</v>
      </c>
    </row>
    <row r="85" spans="1:12" ht="15" x14ac:dyDescent="0.25">
      <c r="A85" s="23"/>
      <c r="B85" s="15"/>
      <c r="C85" s="11"/>
      <c r="D85" s="7" t="s">
        <v>22</v>
      </c>
      <c r="E85" s="42" t="s">
        <v>74</v>
      </c>
      <c r="F85" s="43">
        <v>200</v>
      </c>
      <c r="G85" s="51">
        <v>0</v>
      </c>
      <c r="H85" s="51">
        <v>0</v>
      </c>
      <c r="I85" s="51">
        <v>14.6</v>
      </c>
      <c r="J85" s="51">
        <v>180</v>
      </c>
      <c r="K85" s="44">
        <v>358</v>
      </c>
      <c r="L85" s="51">
        <v>5.2</v>
      </c>
    </row>
    <row r="86" spans="1:12" ht="25.5" x14ac:dyDescent="0.25">
      <c r="A86" s="23"/>
      <c r="B86" s="15"/>
      <c r="C86" s="11"/>
      <c r="D86" s="53" t="s">
        <v>23</v>
      </c>
      <c r="E86" s="42" t="s">
        <v>45</v>
      </c>
      <c r="F86" s="43">
        <v>30</v>
      </c>
      <c r="G86" s="51">
        <v>1.89</v>
      </c>
      <c r="H86" s="51">
        <v>0.26</v>
      </c>
      <c r="I86" s="51">
        <v>12.14</v>
      </c>
      <c r="J86" s="51">
        <v>55.7</v>
      </c>
      <c r="K86" s="44" t="s">
        <v>46</v>
      </c>
      <c r="L86" s="51">
        <v>1.8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51"/>
      <c r="H87" s="51"/>
      <c r="I87" s="51"/>
      <c r="J87" s="51"/>
      <c r="K87" s="44"/>
      <c r="L87" s="51"/>
    </row>
    <row r="88" spans="1:12" ht="15" x14ac:dyDescent="0.25">
      <c r="A88" s="23"/>
      <c r="B88" s="15"/>
      <c r="C88" s="11"/>
      <c r="D88" s="6" t="s">
        <v>26</v>
      </c>
      <c r="E88" s="42" t="s">
        <v>60</v>
      </c>
      <c r="F88" s="43">
        <v>60</v>
      </c>
      <c r="G88" s="51">
        <v>0.97</v>
      </c>
      <c r="H88" s="51">
        <v>2.57</v>
      </c>
      <c r="I88" s="51">
        <v>2.63</v>
      </c>
      <c r="J88" s="51">
        <v>121.5</v>
      </c>
      <c r="K88" s="44">
        <v>86</v>
      </c>
      <c r="L88" s="51">
        <v>8.6999999999999993</v>
      </c>
    </row>
    <row r="89" spans="1:12" ht="25.5" x14ac:dyDescent="0.25">
      <c r="A89" s="23"/>
      <c r="B89" s="15"/>
      <c r="C89" s="11"/>
      <c r="D89" s="52" t="s">
        <v>32</v>
      </c>
      <c r="E89" s="42" t="s">
        <v>47</v>
      </c>
      <c r="F89" s="43">
        <v>20</v>
      </c>
      <c r="G89" s="51">
        <v>1.1200000000000001</v>
      </c>
      <c r="H89" s="51">
        <v>0.22</v>
      </c>
      <c r="I89" s="51">
        <v>9.8800000000000008</v>
      </c>
      <c r="J89" s="51">
        <v>45.98</v>
      </c>
      <c r="K89" s="44" t="s">
        <v>48</v>
      </c>
      <c r="L89" s="51">
        <v>1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55">
        <f t="shared" ref="G90" si="36">SUM(G83:G89)</f>
        <v>19.899999999999999</v>
      </c>
      <c r="H90" s="55">
        <f t="shared" ref="H90" si="37">SUM(H83:H89)</f>
        <v>12.24</v>
      </c>
      <c r="I90" s="55">
        <f t="shared" ref="I90" si="38">SUM(I83:I89)</f>
        <v>89.47999999999999</v>
      </c>
      <c r="J90" s="55">
        <f t="shared" ref="J90:L90" si="39">SUM(J83:J89)</f>
        <v>685.98</v>
      </c>
      <c r="K90" s="25"/>
      <c r="L90" s="55">
        <f t="shared" si="39"/>
        <v>69.209999999999994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83</v>
      </c>
      <c r="F91" s="43">
        <v>60</v>
      </c>
      <c r="G91" s="51">
        <v>0.98</v>
      </c>
      <c r="H91" s="51">
        <v>6.2</v>
      </c>
      <c r="I91" s="51">
        <v>3.7</v>
      </c>
      <c r="J91" s="51">
        <v>98.52</v>
      </c>
      <c r="K91" s="44">
        <v>24</v>
      </c>
      <c r="L91" s="51">
        <v>15.06</v>
      </c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200</v>
      </c>
      <c r="G92" s="51">
        <v>4.0199999999999996</v>
      </c>
      <c r="H92" s="51">
        <v>5.67</v>
      </c>
      <c r="I92" s="51">
        <v>13.52</v>
      </c>
      <c r="J92" s="51">
        <v>85.8</v>
      </c>
      <c r="K92" s="44">
        <v>96</v>
      </c>
      <c r="L92" s="51">
        <v>22.83</v>
      </c>
    </row>
    <row r="93" spans="1:12" ht="15" x14ac:dyDescent="0.25">
      <c r="A93" s="23"/>
      <c r="B93" s="15"/>
      <c r="C93" s="11"/>
      <c r="D93" s="7" t="s">
        <v>28</v>
      </c>
      <c r="E93" s="42" t="s">
        <v>57</v>
      </c>
      <c r="F93" s="43">
        <v>100</v>
      </c>
      <c r="G93" s="51">
        <v>7.76</v>
      </c>
      <c r="H93" s="51">
        <v>10.39</v>
      </c>
      <c r="I93" s="51">
        <v>9.49</v>
      </c>
      <c r="J93" s="51">
        <v>164.7</v>
      </c>
      <c r="K93" s="44">
        <v>280</v>
      </c>
      <c r="L93" s="51">
        <v>40.11</v>
      </c>
    </row>
    <row r="94" spans="1:12" ht="15" x14ac:dyDescent="0.25">
      <c r="A94" s="23"/>
      <c r="B94" s="15"/>
      <c r="C94" s="11"/>
      <c r="D94" s="7" t="s">
        <v>29</v>
      </c>
      <c r="E94" s="42" t="s">
        <v>75</v>
      </c>
      <c r="F94" s="43">
        <v>150</v>
      </c>
      <c r="G94" s="51">
        <v>5.0999999999999996</v>
      </c>
      <c r="H94" s="51">
        <v>7.5</v>
      </c>
      <c r="I94" s="51">
        <v>28.5</v>
      </c>
      <c r="J94" s="51">
        <v>139.80000000000001</v>
      </c>
      <c r="K94" s="44">
        <v>309</v>
      </c>
      <c r="L94" s="51">
        <v>5.2</v>
      </c>
    </row>
    <row r="95" spans="1:12" ht="15" x14ac:dyDescent="0.25">
      <c r="A95" s="23"/>
      <c r="B95" s="15"/>
      <c r="C95" s="11"/>
      <c r="D95" s="7" t="s">
        <v>30</v>
      </c>
      <c r="E95" s="42" t="s">
        <v>64</v>
      </c>
      <c r="F95" s="43">
        <v>200</v>
      </c>
      <c r="G95" s="51">
        <v>1</v>
      </c>
      <c r="H95" s="51">
        <v>0.2</v>
      </c>
      <c r="I95" s="51">
        <v>20.2</v>
      </c>
      <c r="J95" s="51">
        <v>86.6</v>
      </c>
      <c r="K95" s="44">
        <v>389</v>
      </c>
      <c r="L95" s="51">
        <v>14</v>
      </c>
    </row>
    <row r="96" spans="1:12" ht="25.5" x14ac:dyDescent="0.25">
      <c r="A96" s="23"/>
      <c r="B96" s="15"/>
      <c r="C96" s="11"/>
      <c r="D96" s="53" t="s">
        <v>31</v>
      </c>
      <c r="E96" s="42" t="s">
        <v>45</v>
      </c>
      <c r="F96" s="43">
        <v>40</v>
      </c>
      <c r="G96" s="51">
        <v>2.52</v>
      </c>
      <c r="H96" s="51">
        <v>0.35</v>
      </c>
      <c r="I96" s="51">
        <v>16.18</v>
      </c>
      <c r="J96" s="51">
        <v>74.3</v>
      </c>
      <c r="K96" s="44" t="s">
        <v>46</v>
      </c>
      <c r="L96" s="51">
        <v>2.4</v>
      </c>
    </row>
    <row r="97" spans="1:12" ht="25.5" x14ac:dyDescent="0.25">
      <c r="A97" s="23"/>
      <c r="B97" s="15"/>
      <c r="C97" s="11"/>
      <c r="D97" s="53" t="s">
        <v>32</v>
      </c>
      <c r="E97" s="42" t="s">
        <v>47</v>
      </c>
      <c r="F97" s="43">
        <v>30</v>
      </c>
      <c r="G97" s="51">
        <v>1.68</v>
      </c>
      <c r="H97" s="51">
        <v>0.33</v>
      </c>
      <c r="I97" s="51">
        <v>14.82</v>
      </c>
      <c r="J97" s="51">
        <v>68.97</v>
      </c>
      <c r="K97" s="44" t="s">
        <v>48</v>
      </c>
      <c r="L97" s="51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51"/>
    </row>
    <row r="99" spans="1:12" ht="15" x14ac:dyDescent="0.25">
      <c r="A99" s="23"/>
      <c r="B99" s="15"/>
      <c r="C99" s="11"/>
      <c r="D99" s="6"/>
      <c r="E99" s="42"/>
      <c r="F99" s="43"/>
      <c r="G99" s="51"/>
      <c r="H99" s="51"/>
      <c r="I99" s="51"/>
      <c r="J99" s="51"/>
      <c r="K99" s="44"/>
      <c r="L99" s="51"/>
    </row>
    <row r="100" spans="1:12" ht="15.75" customHeight="1" x14ac:dyDescent="0.25">
      <c r="A100" s="24"/>
      <c r="B100" s="17"/>
      <c r="C100" s="8"/>
      <c r="D100" s="18" t="s">
        <v>33</v>
      </c>
      <c r="E100" s="9"/>
      <c r="F100" s="19">
        <f>SUM(F91:F99)</f>
        <v>780</v>
      </c>
      <c r="G100" s="55">
        <f t="shared" ref="G100" si="40">SUM(G91:G99)</f>
        <v>23.06</v>
      </c>
      <c r="H100" s="55">
        <f t="shared" ref="H100" si="41">SUM(H91:H99)</f>
        <v>30.64</v>
      </c>
      <c r="I100" s="55">
        <f t="shared" ref="I100" si="42">SUM(I91:I99)</f>
        <v>106.41</v>
      </c>
      <c r="J100" s="55">
        <f t="shared" ref="J100:L100" si="43">SUM(J91:J99)</f>
        <v>718.68999999999994</v>
      </c>
      <c r="K100" s="25"/>
      <c r="L100" s="55">
        <f t="shared" si="43"/>
        <v>101.10000000000001</v>
      </c>
    </row>
    <row r="101" spans="1:12" ht="15.75" thickBot="1" x14ac:dyDescent="0.25">
      <c r="A101" s="29">
        <f>A83</f>
        <v>1</v>
      </c>
      <c r="B101" s="30">
        <f>B83</f>
        <v>5</v>
      </c>
      <c r="C101" s="58" t="s">
        <v>4</v>
      </c>
      <c r="D101" s="59"/>
      <c r="E101" s="31"/>
      <c r="F101" s="32">
        <f>F90+F100</f>
        <v>1340</v>
      </c>
      <c r="G101" s="56">
        <f t="shared" ref="G101" si="44">G90+G100</f>
        <v>42.959999999999994</v>
      </c>
      <c r="H101" s="56">
        <f t="shared" ref="H101" si="45">H90+H100</f>
        <v>42.88</v>
      </c>
      <c r="I101" s="56">
        <f t="shared" ref="I101" si="46">I90+I100</f>
        <v>195.89</v>
      </c>
      <c r="J101" s="56">
        <f t="shared" ref="J101:L101" si="47">J90+J100</f>
        <v>1404.67</v>
      </c>
      <c r="K101" s="32"/>
      <c r="L101" s="56">
        <f t="shared" si="47"/>
        <v>170.31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85</v>
      </c>
      <c r="F102" s="40">
        <v>150</v>
      </c>
      <c r="G102" s="54">
        <v>4.08</v>
      </c>
      <c r="H102" s="54">
        <v>7.39</v>
      </c>
      <c r="I102" s="54">
        <v>36.08</v>
      </c>
      <c r="J102" s="54">
        <v>114.2</v>
      </c>
      <c r="K102" s="41">
        <v>174</v>
      </c>
      <c r="L102" s="54">
        <v>26.04</v>
      </c>
    </row>
    <row r="103" spans="1:12" ht="15" x14ac:dyDescent="0.25">
      <c r="A103" s="23"/>
      <c r="B103" s="15"/>
      <c r="C103" s="11"/>
      <c r="D103" s="6" t="s">
        <v>26</v>
      </c>
      <c r="E103" s="42" t="s">
        <v>43</v>
      </c>
      <c r="F103" s="43">
        <v>60</v>
      </c>
      <c r="G103" s="51">
        <v>5.08</v>
      </c>
      <c r="H103" s="51">
        <v>4.5999999999999996</v>
      </c>
      <c r="I103" s="51">
        <v>0.28000000000000003</v>
      </c>
      <c r="J103" s="51">
        <v>76.2</v>
      </c>
      <c r="K103" s="44">
        <v>209</v>
      </c>
      <c r="L103" s="51">
        <v>14.37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200</v>
      </c>
      <c r="G104" s="51">
        <v>1.4</v>
      </c>
      <c r="H104" s="51">
        <v>1.6</v>
      </c>
      <c r="I104" s="51">
        <v>17.350000000000001</v>
      </c>
      <c r="J104" s="51">
        <v>86.6</v>
      </c>
      <c r="K104" s="44">
        <v>692</v>
      </c>
      <c r="L104" s="51">
        <v>13.5</v>
      </c>
    </row>
    <row r="105" spans="1:12" ht="25.5" x14ac:dyDescent="0.25">
      <c r="A105" s="23"/>
      <c r="B105" s="15"/>
      <c r="C105" s="11"/>
      <c r="D105" s="53" t="s">
        <v>23</v>
      </c>
      <c r="E105" s="42" t="s">
        <v>45</v>
      </c>
      <c r="F105" s="43">
        <v>30</v>
      </c>
      <c r="G105" s="51">
        <v>1.89</v>
      </c>
      <c r="H105" s="51">
        <v>0.26</v>
      </c>
      <c r="I105" s="51">
        <v>12.14</v>
      </c>
      <c r="J105" s="51">
        <v>55.7</v>
      </c>
      <c r="K105" s="44" t="s">
        <v>46</v>
      </c>
      <c r="L105" s="51">
        <v>1.8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51"/>
      <c r="H106" s="51"/>
      <c r="I106" s="51"/>
      <c r="J106" s="51"/>
      <c r="K106" s="44"/>
      <c r="L106" s="51"/>
    </row>
    <row r="107" spans="1:12" ht="25.5" x14ac:dyDescent="0.25">
      <c r="A107" s="23"/>
      <c r="B107" s="15"/>
      <c r="C107" s="11"/>
      <c r="D107" s="52" t="s">
        <v>32</v>
      </c>
      <c r="E107" s="42" t="s">
        <v>47</v>
      </c>
      <c r="F107" s="43">
        <v>20</v>
      </c>
      <c r="G107" s="51">
        <v>1.1200000000000001</v>
      </c>
      <c r="H107" s="51">
        <v>0.22</v>
      </c>
      <c r="I107" s="51">
        <v>9.8800000000000008</v>
      </c>
      <c r="J107" s="51">
        <v>45.98</v>
      </c>
      <c r="K107" s="44" t="s">
        <v>48</v>
      </c>
      <c r="L107" s="51">
        <v>1</v>
      </c>
    </row>
    <row r="108" spans="1:12" ht="15" x14ac:dyDescent="0.25">
      <c r="A108" s="23"/>
      <c r="B108" s="15"/>
      <c r="C108" s="11"/>
      <c r="D108" s="6" t="s">
        <v>26</v>
      </c>
      <c r="E108" s="42" t="s">
        <v>49</v>
      </c>
      <c r="F108" s="43">
        <v>60</v>
      </c>
      <c r="G108" s="51">
        <v>0.1</v>
      </c>
      <c r="H108" s="51">
        <v>7.2</v>
      </c>
      <c r="I108" s="51">
        <v>0.13</v>
      </c>
      <c r="J108" s="51">
        <v>98.58</v>
      </c>
      <c r="K108" s="44">
        <v>14</v>
      </c>
      <c r="L108" s="51">
        <v>12.5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55">
        <f t="shared" ref="G109:J109" si="48">SUM(G102:G108)</f>
        <v>13.67</v>
      </c>
      <c r="H109" s="55">
        <f t="shared" si="48"/>
        <v>21.27</v>
      </c>
      <c r="I109" s="55">
        <f t="shared" si="48"/>
        <v>75.859999999999985</v>
      </c>
      <c r="J109" s="55">
        <f t="shared" si="48"/>
        <v>477.26</v>
      </c>
      <c r="K109" s="25"/>
      <c r="L109" s="55">
        <f t="shared" ref="L109" si="49">SUM(L102:L108)</f>
        <v>69.209999999999994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59</v>
      </c>
      <c r="F110" s="43">
        <v>60</v>
      </c>
      <c r="G110" s="51">
        <v>1.05</v>
      </c>
      <c r="H110" s="51">
        <v>2.6</v>
      </c>
      <c r="I110" s="51">
        <v>5.17</v>
      </c>
      <c r="J110" s="51">
        <v>85.6</v>
      </c>
      <c r="K110" s="44">
        <v>45</v>
      </c>
      <c r="L110" s="51">
        <v>11.9</v>
      </c>
    </row>
    <row r="111" spans="1:12" ht="15" x14ac:dyDescent="0.25">
      <c r="A111" s="23"/>
      <c r="B111" s="15"/>
      <c r="C111" s="11"/>
      <c r="D111" s="7" t="s">
        <v>27</v>
      </c>
      <c r="E111" s="42" t="s">
        <v>86</v>
      </c>
      <c r="F111" s="43">
        <v>200</v>
      </c>
      <c r="G111" s="51">
        <v>2.14</v>
      </c>
      <c r="H111" s="51">
        <v>2.2599999999999998</v>
      </c>
      <c r="I111" s="51">
        <v>13.96</v>
      </c>
      <c r="J111" s="51">
        <v>147</v>
      </c>
      <c r="K111" s="44">
        <v>103</v>
      </c>
      <c r="L111" s="51">
        <v>20.18</v>
      </c>
    </row>
    <row r="112" spans="1:12" ht="15" x14ac:dyDescent="0.25">
      <c r="A112" s="23"/>
      <c r="B112" s="15"/>
      <c r="C112" s="11"/>
      <c r="D112" s="7" t="s">
        <v>28</v>
      </c>
      <c r="E112" s="42" t="s">
        <v>76</v>
      </c>
      <c r="F112" s="43">
        <v>80</v>
      </c>
      <c r="G112" s="51">
        <v>13.24</v>
      </c>
      <c r="H112" s="51">
        <v>5.32</v>
      </c>
      <c r="I112" s="51">
        <v>4.9000000000000004</v>
      </c>
      <c r="J112" s="51">
        <v>253.47</v>
      </c>
      <c r="K112" s="44">
        <v>280</v>
      </c>
      <c r="L112" s="51">
        <v>40.47</v>
      </c>
    </row>
    <row r="113" spans="1:12" ht="15" x14ac:dyDescent="0.25">
      <c r="A113" s="23"/>
      <c r="B113" s="15"/>
      <c r="C113" s="11"/>
      <c r="D113" s="7" t="s">
        <v>29</v>
      </c>
      <c r="E113" s="42" t="s">
        <v>82</v>
      </c>
      <c r="F113" s="43">
        <v>150</v>
      </c>
      <c r="G113" s="51">
        <v>10.68</v>
      </c>
      <c r="H113" s="51">
        <v>4.92</v>
      </c>
      <c r="I113" s="51">
        <v>47.8</v>
      </c>
      <c r="J113" s="51">
        <v>159.84</v>
      </c>
      <c r="K113" s="44">
        <v>302</v>
      </c>
      <c r="L113" s="51">
        <v>18.100000000000001</v>
      </c>
    </row>
    <row r="114" spans="1:12" ht="15" x14ac:dyDescent="0.25">
      <c r="A114" s="23"/>
      <c r="B114" s="15"/>
      <c r="C114" s="11"/>
      <c r="D114" s="7" t="s">
        <v>30</v>
      </c>
      <c r="E114" s="42" t="s">
        <v>74</v>
      </c>
      <c r="F114" s="43">
        <v>200</v>
      </c>
      <c r="G114" s="51">
        <v>0</v>
      </c>
      <c r="H114" s="51">
        <v>0</v>
      </c>
      <c r="I114" s="51">
        <v>14.6</v>
      </c>
      <c r="J114" s="51">
        <v>180</v>
      </c>
      <c r="K114" s="44">
        <v>358</v>
      </c>
      <c r="L114" s="51">
        <v>5.2</v>
      </c>
    </row>
    <row r="115" spans="1:12" ht="25.5" x14ac:dyDescent="0.25">
      <c r="A115" s="23"/>
      <c r="B115" s="15"/>
      <c r="C115" s="11"/>
      <c r="D115" s="53" t="s">
        <v>31</v>
      </c>
      <c r="E115" s="42" t="s">
        <v>45</v>
      </c>
      <c r="F115" s="43">
        <v>40</v>
      </c>
      <c r="G115" s="51">
        <v>2.52</v>
      </c>
      <c r="H115" s="51">
        <v>0.35</v>
      </c>
      <c r="I115" s="51">
        <v>16.18</v>
      </c>
      <c r="J115" s="51">
        <v>74.3</v>
      </c>
      <c r="K115" s="44" t="s">
        <v>46</v>
      </c>
      <c r="L115" s="51">
        <v>2.4</v>
      </c>
    </row>
    <row r="116" spans="1:12" ht="25.5" x14ac:dyDescent="0.25">
      <c r="A116" s="23"/>
      <c r="B116" s="15"/>
      <c r="C116" s="11"/>
      <c r="D116" s="53" t="s">
        <v>32</v>
      </c>
      <c r="E116" s="42" t="s">
        <v>47</v>
      </c>
      <c r="F116" s="43">
        <v>30</v>
      </c>
      <c r="G116" s="51">
        <v>1.68</v>
      </c>
      <c r="H116" s="51">
        <v>0.33</v>
      </c>
      <c r="I116" s="51">
        <v>14.82</v>
      </c>
      <c r="J116" s="51">
        <v>68.97</v>
      </c>
      <c r="K116" s="44" t="s">
        <v>48</v>
      </c>
      <c r="L116" s="51">
        <v>1.5</v>
      </c>
    </row>
    <row r="117" spans="1:12" ht="15" x14ac:dyDescent="0.25">
      <c r="A117" s="23"/>
      <c r="B117" s="15"/>
      <c r="C117" s="11"/>
      <c r="D117" s="6" t="s">
        <v>26</v>
      </c>
      <c r="E117" s="42" t="s">
        <v>55</v>
      </c>
      <c r="F117" s="43">
        <v>50</v>
      </c>
      <c r="G117" s="51">
        <v>1.3</v>
      </c>
      <c r="H117" s="51">
        <v>2.4</v>
      </c>
      <c r="I117" s="51">
        <v>4.2</v>
      </c>
      <c r="J117" s="51">
        <v>34</v>
      </c>
      <c r="K117" s="44">
        <v>587</v>
      </c>
      <c r="L117" s="51">
        <v>1.35</v>
      </c>
    </row>
    <row r="118" spans="1:12" ht="15" x14ac:dyDescent="0.25">
      <c r="A118" s="23"/>
      <c r="B118" s="15"/>
      <c r="C118" s="11"/>
      <c r="D118" s="6"/>
      <c r="E118" s="42"/>
      <c r="F118" s="43"/>
      <c r="G118" s="51"/>
      <c r="H118" s="51"/>
      <c r="I118" s="51"/>
      <c r="J118" s="51"/>
      <c r="K118" s="44"/>
      <c r="L118" s="51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810</v>
      </c>
      <c r="G119" s="55">
        <f t="shared" ref="G119:J119" si="50">SUM(G110:G118)</f>
        <v>32.61</v>
      </c>
      <c r="H119" s="55">
        <f t="shared" si="50"/>
        <v>18.18</v>
      </c>
      <c r="I119" s="55">
        <f t="shared" si="50"/>
        <v>121.62999999999998</v>
      </c>
      <c r="J119" s="55">
        <f t="shared" si="50"/>
        <v>1003.18</v>
      </c>
      <c r="K119" s="25"/>
      <c r="L119" s="55">
        <f t="shared" ref="L119" si="51">SUM(L110:L118)</f>
        <v>101.10000000000001</v>
      </c>
    </row>
    <row r="120" spans="1:12" ht="15.75" thickBot="1" x14ac:dyDescent="0.25">
      <c r="A120" s="29">
        <f>A102</f>
        <v>2</v>
      </c>
      <c r="B120" s="30">
        <f>B102</f>
        <v>1</v>
      </c>
      <c r="C120" s="58" t="s">
        <v>4</v>
      </c>
      <c r="D120" s="59"/>
      <c r="E120" s="31"/>
      <c r="F120" s="32">
        <f>F109+F119</f>
        <v>1330</v>
      </c>
      <c r="G120" s="32">
        <f t="shared" ref="G120" si="52">G109+G119</f>
        <v>46.28</v>
      </c>
      <c r="H120" s="32">
        <f t="shared" ref="H120" si="53">H109+H119</f>
        <v>39.450000000000003</v>
      </c>
      <c r="I120" s="32">
        <f t="shared" ref="I120" si="54">I109+I119</f>
        <v>197.48999999999995</v>
      </c>
      <c r="J120" s="32">
        <f t="shared" ref="J120:L120" si="55">J109+J119</f>
        <v>1480.44</v>
      </c>
      <c r="K120" s="32"/>
      <c r="L120" s="56">
        <f t="shared" si="55"/>
        <v>170.31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87</v>
      </c>
      <c r="F121" s="40">
        <v>150</v>
      </c>
      <c r="G121" s="54">
        <v>12.98</v>
      </c>
      <c r="H121" s="54">
        <v>6.52</v>
      </c>
      <c r="I121" s="54">
        <v>33.35</v>
      </c>
      <c r="J121" s="54">
        <v>242.8</v>
      </c>
      <c r="K121" s="41">
        <v>199</v>
      </c>
      <c r="L121" s="54">
        <v>5.2</v>
      </c>
    </row>
    <row r="122" spans="1:12" ht="15" x14ac:dyDescent="0.25">
      <c r="A122" s="14"/>
      <c r="B122" s="15"/>
      <c r="C122" s="11"/>
      <c r="D122" s="6" t="s">
        <v>21</v>
      </c>
      <c r="E122" s="42" t="s">
        <v>72</v>
      </c>
      <c r="F122" s="43">
        <v>100</v>
      </c>
      <c r="G122" s="51">
        <v>13.24</v>
      </c>
      <c r="H122" s="51">
        <v>5.32</v>
      </c>
      <c r="I122" s="51">
        <v>4.9000000000000004</v>
      </c>
      <c r="J122" s="51">
        <v>238.9</v>
      </c>
      <c r="K122" s="44">
        <v>280</v>
      </c>
      <c r="L122" s="51">
        <v>39.24</v>
      </c>
    </row>
    <row r="123" spans="1:12" ht="15" x14ac:dyDescent="0.25">
      <c r="A123" s="14"/>
      <c r="B123" s="15"/>
      <c r="C123" s="11"/>
      <c r="D123" s="7" t="s">
        <v>22</v>
      </c>
      <c r="E123" s="42" t="s">
        <v>58</v>
      </c>
      <c r="F123" s="43">
        <v>200</v>
      </c>
      <c r="G123" s="51">
        <v>0.16</v>
      </c>
      <c r="H123" s="51">
        <v>0.16</v>
      </c>
      <c r="I123" s="51">
        <v>27.88</v>
      </c>
      <c r="J123" s="51">
        <v>102.9</v>
      </c>
      <c r="K123" s="44">
        <v>342</v>
      </c>
      <c r="L123" s="51">
        <v>7.5</v>
      </c>
    </row>
    <row r="124" spans="1:12" ht="25.5" x14ac:dyDescent="0.25">
      <c r="A124" s="14"/>
      <c r="B124" s="15"/>
      <c r="C124" s="11"/>
      <c r="D124" s="53" t="s">
        <v>23</v>
      </c>
      <c r="E124" s="42" t="s">
        <v>45</v>
      </c>
      <c r="F124" s="43">
        <v>30</v>
      </c>
      <c r="G124" s="51">
        <v>1.89</v>
      </c>
      <c r="H124" s="51">
        <v>0.26</v>
      </c>
      <c r="I124" s="51">
        <v>12.14</v>
      </c>
      <c r="J124" s="51">
        <v>55.7</v>
      </c>
      <c r="K124" s="44" t="s">
        <v>46</v>
      </c>
      <c r="L124" s="51">
        <v>1.8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51"/>
      <c r="H125" s="51"/>
      <c r="I125" s="51"/>
      <c r="J125" s="51"/>
      <c r="K125" s="44"/>
      <c r="L125" s="51"/>
    </row>
    <row r="126" spans="1:12" ht="25.5" x14ac:dyDescent="0.25">
      <c r="A126" s="14"/>
      <c r="B126" s="15"/>
      <c r="C126" s="11"/>
      <c r="D126" s="52" t="s">
        <v>32</v>
      </c>
      <c r="E126" s="42" t="s">
        <v>47</v>
      </c>
      <c r="F126" s="43">
        <v>20</v>
      </c>
      <c r="G126" s="51">
        <v>1.1200000000000001</v>
      </c>
      <c r="H126" s="51">
        <v>0.22</v>
      </c>
      <c r="I126" s="51">
        <v>9.8800000000000008</v>
      </c>
      <c r="J126" s="51">
        <v>45.98</v>
      </c>
      <c r="K126" s="44" t="s">
        <v>48</v>
      </c>
      <c r="L126" s="51">
        <v>1</v>
      </c>
    </row>
    <row r="127" spans="1:12" ht="15" x14ac:dyDescent="0.25">
      <c r="A127" s="14"/>
      <c r="B127" s="15"/>
      <c r="C127" s="11"/>
      <c r="D127" s="52" t="s">
        <v>26</v>
      </c>
      <c r="E127" s="42" t="s">
        <v>88</v>
      </c>
      <c r="F127" s="43">
        <v>60</v>
      </c>
      <c r="G127" s="51">
        <v>1.05</v>
      </c>
      <c r="H127" s="51">
        <v>2.6</v>
      </c>
      <c r="I127" s="51">
        <v>5.17</v>
      </c>
      <c r="J127" s="51">
        <v>113.7</v>
      </c>
      <c r="K127" s="44">
        <v>45</v>
      </c>
      <c r="L127" s="51">
        <v>13.12</v>
      </c>
    </row>
    <row r="128" spans="1:12" ht="15" x14ac:dyDescent="0.25">
      <c r="A128" s="14"/>
      <c r="B128" s="15"/>
      <c r="C128" s="11"/>
      <c r="D128" s="6" t="s">
        <v>26</v>
      </c>
      <c r="E128" s="42" t="s">
        <v>55</v>
      </c>
      <c r="F128" s="43">
        <v>50</v>
      </c>
      <c r="G128" s="51">
        <v>1.3</v>
      </c>
      <c r="H128" s="51">
        <v>2.4</v>
      </c>
      <c r="I128" s="51">
        <v>4.2</v>
      </c>
      <c r="J128" s="51">
        <v>34</v>
      </c>
      <c r="K128" s="44">
        <v>587</v>
      </c>
      <c r="L128" s="51">
        <v>1.35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610</v>
      </c>
      <c r="G129" s="55">
        <f t="shared" ref="G129:J129" si="56">SUM(G121:G128)</f>
        <v>31.740000000000002</v>
      </c>
      <c r="H129" s="55">
        <f t="shared" si="56"/>
        <v>17.48</v>
      </c>
      <c r="I129" s="55">
        <f t="shared" si="56"/>
        <v>97.52</v>
      </c>
      <c r="J129" s="55">
        <f t="shared" si="56"/>
        <v>833.98000000000013</v>
      </c>
      <c r="K129" s="25"/>
      <c r="L129" s="55">
        <f t="shared" ref="L129" si="57">SUM(L121:L128)</f>
        <v>69.209999999999994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 t="s">
        <v>89</v>
      </c>
      <c r="F130" s="43">
        <v>60</v>
      </c>
      <c r="G130" s="51">
        <v>0.97</v>
      </c>
      <c r="H130" s="51">
        <v>5.67</v>
      </c>
      <c r="I130" s="51">
        <v>7.75</v>
      </c>
      <c r="J130" s="51">
        <v>73.7</v>
      </c>
      <c r="K130" s="44">
        <v>41</v>
      </c>
      <c r="L130" s="51">
        <v>11.14</v>
      </c>
    </row>
    <row r="131" spans="1:12" ht="15" x14ac:dyDescent="0.25">
      <c r="A131" s="14"/>
      <c r="B131" s="15"/>
      <c r="C131" s="11"/>
      <c r="D131" s="7" t="s">
        <v>27</v>
      </c>
      <c r="E131" s="42" t="s">
        <v>84</v>
      </c>
      <c r="F131" s="43">
        <v>250</v>
      </c>
      <c r="G131" s="51">
        <v>4.0199999999999996</v>
      </c>
      <c r="H131" s="51">
        <v>5.67</v>
      </c>
      <c r="I131" s="51">
        <v>13.52</v>
      </c>
      <c r="J131" s="51">
        <v>196</v>
      </c>
      <c r="K131" s="44">
        <v>96</v>
      </c>
      <c r="L131" s="51">
        <v>23.83</v>
      </c>
    </row>
    <row r="132" spans="1:12" ht="15" x14ac:dyDescent="0.25">
      <c r="A132" s="14"/>
      <c r="B132" s="15"/>
      <c r="C132" s="11"/>
      <c r="D132" s="7" t="s">
        <v>28</v>
      </c>
      <c r="E132" s="42" t="s">
        <v>81</v>
      </c>
      <c r="F132" s="43">
        <v>200</v>
      </c>
      <c r="G132" s="51">
        <v>6.76</v>
      </c>
      <c r="H132" s="51">
        <v>7.43</v>
      </c>
      <c r="I132" s="51">
        <v>6.1</v>
      </c>
      <c r="J132" s="51">
        <v>243.41</v>
      </c>
      <c r="K132" s="44">
        <v>254</v>
      </c>
      <c r="L132" s="51">
        <v>48.23</v>
      </c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51"/>
      <c r="H133" s="51"/>
      <c r="I133" s="51"/>
      <c r="J133" s="51"/>
      <c r="K133" s="44"/>
      <c r="L133" s="51"/>
    </row>
    <row r="134" spans="1:12" ht="15" x14ac:dyDescent="0.25">
      <c r="A134" s="14"/>
      <c r="B134" s="15"/>
      <c r="C134" s="11"/>
      <c r="D134" s="7" t="s">
        <v>30</v>
      </c>
      <c r="E134" s="42" t="s">
        <v>64</v>
      </c>
      <c r="F134" s="43">
        <v>200</v>
      </c>
      <c r="G134" s="51">
        <v>1</v>
      </c>
      <c r="H134" s="51">
        <v>0.2</v>
      </c>
      <c r="I134" s="51">
        <v>20.2</v>
      </c>
      <c r="J134" s="51">
        <v>86.6</v>
      </c>
      <c r="K134" s="44">
        <v>389</v>
      </c>
      <c r="L134" s="51">
        <v>14</v>
      </c>
    </row>
    <row r="135" spans="1:12" ht="25.5" x14ac:dyDescent="0.25">
      <c r="A135" s="14"/>
      <c r="B135" s="15"/>
      <c r="C135" s="11"/>
      <c r="D135" s="53" t="s">
        <v>31</v>
      </c>
      <c r="E135" s="42" t="s">
        <v>45</v>
      </c>
      <c r="F135" s="43">
        <v>40</v>
      </c>
      <c r="G135" s="51">
        <v>2.52</v>
      </c>
      <c r="H135" s="51">
        <v>0.35</v>
      </c>
      <c r="I135" s="51">
        <v>16.18</v>
      </c>
      <c r="J135" s="51">
        <v>74.3</v>
      </c>
      <c r="K135" s="44" t="s">
        <v>46</v>
      </c>
      <c r="L135" s="51">
        <v>2.4</v>
      </c>
    </row>
    <row r="136" spans="1:12" ht="25.5" x14ac:dyDescent="0.25">
      <c r="A136" s="14"/>
      <c r="B136" s="15"/>
      <c r="C136" s="11"/>
      <c r="D136" s="53" t="s">
        <v>32</v>
      </c>
      <c r="E136" s="42" t="s">
        <v>47</v>
      </c>
      <c r="F136" s="43">
        <v>30</v>
      </c>
      <c r="G136" s="51">
        <v>1.68</v>
      </c>
      <c r="H136" s="51">
        <v>0.33</v>
      </c>
      <c r="I136" s="51">
        <v>14.82</v>
      </c>
      <c r="J136" s="51">
        <v>68.97</v>
      </c>
      <c r="K136" s="44" t="s">
        <v>48</v>
      </c>
      <c r="L136" s="51">
        <v>1.5</v>
      </c>
    </row>
    <row r="137" spans="1:12" ht="15" x14ac:dyDescent="0.25">
      <c r="A137" s="14"/>
      <c r="B137" s="15"/>
      <c r="C137" s="11"/>
      <c r="D137" s="6"/>
      <c r="E137" s="42"/>
      <c r="F137" s="43"/>
      <c r="G137" s="51"/>
      <c r="H137" s="51"/>
      <c r="I137" s="51"/>
      <c r="J137" s="51"/>
      <c r="K137" s="44"/>
      <c r="L137" s="51"/>
    </row>
    <row r="138" spans="1:12" ht="15" x14ac:dyDescent="0.25">
      <c r="A138" s="14"/>
      <c r="B138" s="15"/>
      <c r="C138" s="11"/>
      <c r="D138" s="6"/>
      <c r="E138" s="42"/>
      <c r="F138" s="43"/>
      <c r="G138" s="51"/>
      <c r="H138" s="51"/>
      <c r="I138" s="51"/>
      <c r="J138" s="51"/>
      <c r="K138" s="44"/>
      <c r="L138" s="5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780</v>
      </c>
      <c r="G139" s="55">
        <f t="shared" ref="G139:J139" si="58">SUM(G130:G138)</f>
        <v>16.95</v>
      </c>
      <c r="H139" s="55">
        <f t="shared" si="58"/>
        <v>19.649999999999999</v>
      </c>
      <c r="I139" s="55">
        <f t="shared" si="58"/>
        <v>78.569999999999993</v>
      </c>
      <c r="J139" s="55">
        <f t="shared" si="58"/>
        <v>742.98</v>
      </c>
      <c r="K139" s="25"/>
      <c r="L139" s="55">
        <f t="shared" ref="L139" si="59">SUM(L130:L138)</f>
        <v>101.1</v>
      </c>
    </row>
    <row r="140" spans="1:12" ht="15.75" thickBot="1" x14ac:dyDescent="0.25">
      <c r="A140" s="33">
        <f>A121</f>
        <v>2</v>
      </c>
      <c r="B140" s="33">
        <f>B121</f>
        <v>2</v>
      </c>
      <c r="C140" s="58" t="s">
        <v>4</v>
      </c>
      <c r="D140" s="59"/>
      <c r="E140" s="31"/>
      <c r="F140" s="32">
        <f>F129+F139</f>
        <v>1390</v>
      </c>
      <c r="G140" s="56">
        <f t="shared" ref="G140" si="60">G129+G139</f>
        <v>48.69</v>
      </c>
      <c r="H140" s="56">
        <f t="shared" ref="H140" si="61">H129+H139</f>
        <v>37.129999999999995</v>
      </c>
      <c r="I140" s="56">
        <f t="shared" ref="I140" si="62">I129+I139</f>
        <v>176.08999999999997</v>
      </c>
      <c r="J140" s="56">
        <f t="shared" ref="J140:L140" si="63">J129+J139</f>
        <v>1576.96</v>
      </c>
      <c r="K140" s="32"/>
      <c r="L140" s="56">
        <f t="shared" si="63"/>
        <v>170.31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90</v>
      </c>
      <c r="F141" s="40">
        <v>200</v>
      </c>
      <c r="G141" s="54">
        <v>15.3</v>
      </c>
      <c r="H141" s="54">
        <v>11.88</v>
      </c>
      <c r="I141" s="54">
        <v>31.7</v>
      </c>
      <c r="J141" s="54">
        <v>280.60000000000002</v>
      </c>
      <c r="K141" s="41">
        <v>287</v>
      </c>
      <c r="L141" s="54">
        <v>37.9</v>
      </c>
    </row>
    <row r="142" spans="1:12" ht="15" x14ac:dyDescent="0.25">
      <c r="A142" s="23"/>
      <c r="B142" s="15"/>
      <c r="C142" s="11"/>
      <c r="D142" s="6" t="s">
        <v>26</v>
      </c>
      <c r="E142" s="42" t="s">
        <v>91</v>
      </c>
      <c r="F142" s="43">
        <v>60</v>
      </c>
      <c r="G142" s="51">
        <v>5.08</v>
      </c>
      <c r="H142" s="51">
        <v>4.5999999999999996</v>
      </c>
      <c r="I142" s="51">
        <v>0.28000000000000003</v>
      </c>
      <c r="J142" s="51">
        <v>61.6</v>
      </c>
      <c r="K142" s="44">
        <v>210</v>
      </c>
      <c r="L142" s="51">
        <v>14.61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74</v>
      </c>
      <c r="F143" s="43">
        <v>200</v>
      </c>
      <c r="G143" s="51">
        <v>0</v>
      </c>
      <c r="H143" s="51">
        <v>0</v>
      </c>
      <c r="I143" s="51">
        <v>14.6</v>
      </c>
      <c r="J143" s="51">
        <v>180</v>
      </c>
      <c r="K143" s="44">
        <v>358</v>
      </c>
      <c r="L143" s="51">
        <v>5.2</v>
      </c>
    </row>
    <row r="144" spans="1:12" ht="25.5" x14ac:dyDescent="0.25">
      <c r="A144" s="23"/>
      <c r="B144" s="15"/>
      <c r="C144" s="11"/>
      <c r="D144" s="53" t="s">
        <v>23</v>
      </c>
      <c r="E144" s="42" t="s">
        <v>45</v>
      </c>
      <c r="F144" s="43">
        <v>30</v>
      </c>
      <c r="G144" s="51">
        <v>1.89</v>
      </c>
      <c r="H144" s="51">
        <v>0.26</v>
      </c>
      <c r="I144" s="51">
        <v>12.14</v>
      </c>
      <c r="J144" s="51">
        <v>55.7</v>
      </c>
      <c r="K144" s="44" t="s">
        <v>46</v>
      </c>
      <c r="L144" s="51">
        <v>1.8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51"/>
      <c r="H145" s="51"/>
      <c r="I145" s="51"/>
      <c r="J145" s="51"/>
      <c r="K145" s="44"/>
      <c r="L145" s="51"/>
    </row>
    <row r="146" spans="1:12" ht="25.5" x14ac:dyDescent="0.25">
      <c r="A146" s="23"/>
      <c r="B146" s="15"/>
      <c r="C146" s="11"/>
      <c r="D146" s="52" t="s">
        <v>32</v>
      </c>
      <c r="E146" s="42" t="s">
        <v>47</v>
      </c>
      <c r="F146" s="43">
        <v>20</v>
      </c>
      <c r="G146" s="51">
        <v>1.1200000000000001</v>
      </c>
      <c r="H146" s="51">
        <v>0.22</v>
      </c>
      <c r="I146" s="51">
        <v>9.8800000000000008</v>
      </c>
      <c r="J146" s="51">
        <v>45.98</v>
      </c>
      <c r="K146" s="44" t="s">
        <v>48</v>
      </c>
      <c r="L146" s="51">
        <v>1</v>
      </c>
    </row>
    <row r="147" spans="1:12" ht="15" x14ac:dyDescent="0.25">
      <c r="A147" s="23"/>
      <c r="B147" s="15"/>
      <c r="C147" s="11"/>
      <c r="D147" s="6" t="s">
        <v>26</v>
      </c>
      <c r="E147" s="42" t="s">
        <v>60</v>
      </c>
      <c r="F147" s="43">
        <v>60</v>
      </c>
      <c r="G147" s="51">
        <v>0.97</v>
      </c>
      <c r="H147" s="51">
        <v>2.57</v>
      </c>
      <c r="I147" s="51">
        <v>2.63</v>
      </c>
      <c r="J147" s="51">
        <v>121.5</v>
      </c>
      <c r="K147" s="44">
        <v>86</v>
      </c>
      <c r="L147" s="51">
        <v>8.6999999999999993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570</v>
      </c>
      <c r="G148" s="55">
        <f t="shared" ref="G148:J148" si="64">SUM(G141:G147)</f>
        <v>24.360000000000003</v>
      </c>
      <c r="H148" s="55">
        <f t="shared" si="64"/>
        <v>19.53</v>
      </c>
      <c r="I148" s="55">
        <f t="shared" si="64"/>
        <v>71.22999999999999</v>
      </c>
      <c r="J148" s="55">
        <f t="shared" si="64"/>
        <v>745.38000000000011</v>
      </c>
      <c r="K148" s="25"/>
      <c r="L148" s="55">
        <f t="shared" ref="L148" si="65">SUM(L141:L147)</f>
        <v>69.209999999999994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83</v>
      </c>
      <c r="F149" s="43">
        <v>60</v>
      </c>
      <c r="G149" s="51">
        <v>0.98</v>
      </c>
      <c r="H149" s="51">
        <v>6.2</v>
      </c>
      <c r="I149" s="51">
        <v>3.7</v>
      </c>
      <c r="J149" s="51">
        <v>98.52</v>
      </c>
      <c r="K149" s="44">
        <v>24</v>
      </c>
      <c r="L149" s="51">
        <v>15.06</v>
      </c>
    </row>
    <row r="150" spans="1:12" ht="15" x14ac:dyDescent="0.25">
      <c r="A150" s="23"/>
      <c r="B150" s="15"/>
      <c r="C150" s="11"/>
      <c r="D150" s="7" t="s">
        <v>27</v>
      </c>
      <c r="E150" s="42" t="s">
        <v>92</v>
      </c>
      <c r="F150" s="43">
        <v>200</v>
      </c>
      <c r="G150" s="51">
        <v>6.4</v>
      </c>
      <c r="H150" s="51">
        <v>4.24</v>
      </c>
      <c r="I150" s="51">
        <v>13.68</v>
      </c>
      <c r="J150" s="51">
        <v>139.19999999999999</v>
      </c>
      <c r="K150" s="44">
        <v>103</v>
      </c>
      <c r="L150" s="51">
        <v>22.85</v>
      </c>
    </row>
    <row r="151" spans="1:12" ht="15" x14ac:dyDescent="0.25">
      <c r="A151" s="23"/>
      <c r="B151" s="15"/>
      <c r="C151" s="11"/>
      <c r="D151" s="7" t="s">
        <v>28</v>
      </c>
      <c r="E151" s="42" t="s">
        <v>52</v>
      </c>
      <c r="F151" s="43">
        <v>100</v>
      </c>
      <c r="G151" s="51">
        <v>5.24</v>
      </c>
      <c r="H151" s="51">
        <v>42.8</v>
      </c>
      <c r="I151" s="51">
        <v>2.4300000000000002</v>
      </c>
      <c r="J151" s="51">
        <v>92.88</v>
      </c>
      <c r="K151" s="44">
        <v>278</v>
      </c>
      <c r="L151" s="51">
        <v>35.19</v>
      </c>
    </row>
    <row r="152" spans="1:12" ht="15" x14ac:dyDescent="0.25">
      <c r="A152" s="23"/>
      <c r="B152" s="15"/>
      <c r="C152" s="11"/>
      <c r="D152" s="7" t="s">
        <v>29</v>
      </c>
      <c r="E152" s="42" t="s">
        <v>73</v>
      </c>
      <c r="F152" s="43">
        <v>150</v>
      </c>
      <c r="G152" s="51">
        <v>2.88</v>
      </c>
      <c r="H152" s="51">
        <v>5.65</v>
      </c>
      <c r="I152" s="51">
        <v>19.98</v>
      </c>
      <c r="J152" s="51">
        <v>125.5</v>
      </c>
      <c r="K152" s="44">
        <v>125</v>
      </c>
      <c r="L152" s="51">
        <v>18.05</v>
      </c>
    </row>
    <row r="153" spans="1:12" ht="15" x14ac:dyDescent="0.25">
      <c r="A153" s="23"/>
      <c r="B153" s="15"/>
      <c r="C153" s="11"/>
      <c r="D153" s="7" t="s">
        <v>30</v>
      </c>
      <c r="E153" s="42" t="s">
        <v>93</v>
      </c>
      <c r="F153" s="43">
        <v>200</v>
      </c>
      <c r="G153" s="51">
        <v>1.1599999999999999</v>
      </c>
      <c r="H153" s="51">
        <v>0.3</v>
      </c>
      <c r="I153" s="51">
        <v>47.26</v>
      </c>
      <c r="J153" s="51">
        <v>196.38</v>
      </c>
      <c r="K153" s="44">
        <v>349</v>
      </c>
      <c r="L153" s="51">
        <v>4.7</v>
      </c>
    </row>
    <row r="154" spans="1:12" ht="25.5" x14ac:dyDescent="0.25">
      <c r="A154" s="23"/>
      <c r="B154" s="15"/>
      <c r="C154" s="11"/>
      <c r="D154" s="53" t="s">
        <v>31</v>
      </c>
      <c r="E154" s="42" t="s">
        <v>45</v>
      </c>
      <c r="F154" s="43">
        <v>40</v>
      </c>
      <c r="G154" s="51">
        <v>2.52</v>
      </c>
      <c r="H154" s="51">
        <v>0.35</v>
      </c>
      <c r="I154" s="51">
        <v>16.18</v>
      </c>
      <c r="J154" s="51">
        <v>74.3</v>
      </c>
      <c r="K154" s="44" t="s">
        <v>46</v>
      </c>
      <c r="L154" s="51">
        <v>2.4</v>
      </c>
    </row>
    <row r="155" spans="1:12" ht="25.5" x14ac:dyDescent="0.25">
      <c r="A155" s="23"/>
      <c r="B155" s="15"/>
      <c r="C155" s="11"/>
      <c r="D155" s="53" t="s">
        <v>32</v>
      </c>
      <c r="E155" s="42" t="s">
        <v>47</v>
      </c>
      <c r="F155" s="43">
        <v>30</v>
      </c>
      <c r="G155" s="51">
        <v>1.68</v>
      </c>
      <c r="H155" s="51">
        <v>0.33</v>
      </c>
      <c r="I155" s="51">
        <v>14.82</v>
      </c>
      <c r="J155" s="51">
        <v>68.97</v>
      </c>
      <c r="K155" s="44" t="s">
        <v>48</v>
      </c>
      <c r="L155" s="51">
        <v>1.5</v>
      </c>
    </row>
    <row r="156" spans="1:12" ht="15" x14ac:dyDescent="0.25">
      <c r="A156" s="23"/>
      <c r="B156" s="15"/>
      <c r="C156" s="11"/>
      <c r="D156" s="6" t="s">
        <v>26</v>
      </c>
      <c r="E156" s="42" t="s">
        <v>55</v>
      </c>
      <c r="F156" s="43">
        <v>50</v>
      </c>
      <c r="G156" s="51">
        <v>1.3</v>
      </c>
      <c r="H156" s="51">
        <v>2.4</v>
      </c>
      <c r="I156" s="51">
        <v>4.2</v>
      </c>
      <c r="J156" s="51">
        <v>34</v>
      </c>
      <c r="K156" s="44">
        <v>587</v>
      </c>
      <c r="L156" s="51">
        <v>1.35</v>
      </c>
    </row>
    <row r="157" spans="1:12" ht="15" x14ac:dyDescent="0.25">
      <c r="A157" s="23"/>
      <c r="B157" s="15"/>
      <c r="C157" s="11"/>
      <c r="D157" s="6"/>
      <c r="E157" s="42"/>
      <c r="F157" s="43"/>
      <c r="G157" s="51"/>
      <c r="H157" s="51"/>
      <c r="I157" s="51"/>
      <c r="J157" s="51"/>
      <c r="K157" s="44"/>
      <c r="L157" s="5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830</v>
      </c>
      <c r="G158" s="55">
        <f t="shared" ref="G158:J158" si="66">SUM(G149:G157)</f>
        <v>22.16</v>
      </c>
      <c r="H158" s="55">
        <f t="shared" si="66"/>
        <v>62.269999999999989</v>
      </c>
      <c r="I158" s="55">
        <f t="shared" si="66"/>
        <v>122.24999999999999</v>
      </c>
      <c r="J158" s="55">
        <f t="shared" si="66"/>
        <v>829.75</v>
      </c>
      <c r="K158" s="25"/>
      <c r="L158" s="55">
        <f t="shared" ref="L158" si="67">SUM(L149:L157)</f>
        <v>101.1</v>
      </c>
    </row>
    <row r="159" spans="1:12" ht="15.75" thickBot="1" x14ac:dyDescent="0.25">
      <c r="A159" s="29">
        <f>A141</f>
        <v>2</v>
      </c>
      <c r="B159" s="30">
        <f>B141</f>
        <v>3</v>
      </c>
      <c r="C159" s="58" t="s">
        <v>4</v>
      </c>
      <c r="D159" s="59"/>
      <c r="E159" s="31"/>
      <c r="F159" s="32">
        <f>F148+F158</f>
        <v>1400</v>
      </c>
      <c r="G159" s="32">
        <f t="shared" ref="G159" si="68">G148+G158</f>
        <v>46.52</v>
      </c>
      <c r="H159" s="32">
        <f t="shared" ref="H159" si="69">H148+H158</f>
        <v>81.799999999999983</v>
      </c>
      <c r="I159" s="32">
        <f t="shared" ref="I159" si="70">I148+I158</f>
        <v>193.47999999999996</v>
      </c>
      <c r="J159" s="32">
        <f t="shared" ref="J159:L159" si="71">J148+J158</f>
        <v>1575.13</v>
      </c>
      <c r="K159" s="32"/>
      <c r="L159" s="56">
        <f t="shared" si="71"/>
        <v>170.31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53</v>
      </c>
      <c r="F160" s="40">
        <v>150</v>
      </c>
      <c r="G160" s="54">
        <v>10.68</v>
      </c>
      <c r="H160" s="54">
        <v>4.92</v>
      </c>
      <c r="I160" s="54">
        <v>47.8</v>
      </c>
      <c r="J160" s="40">
        <v>159.84</v>
      </c>
      <c r="K160" s="41">
        <v>302</v>
      </c>
      <c r="L160" s="54">
        <v>18.100000000000001</v>
      </c>
    </row>
    <row r="161" spans="1:12" ht="15" x14ac:dyDescent="0.25">
      <c r="A161" s="23"/>
      <c r="B161" s="15"/>
      <c r="C161" s="11"/>
      <c r="D161" s="6" t="s">
        <v>21</v>
      </c>
      <c r="E161" s="42" t="s">
        <v>52</v>
      </c>
      <c r="F161" s="43">
        <v>100</v>
      </c>
      <c r="G161" s="51">
        <v>5.24</v>
      </c>
      <c r="H161" s="51">
        <v>42.8</v>
      </c>
      <c r="I161" s="51">
        <v>2.4300000000000002</v>
      </c>
      <c r="J161" s="43">
        <v>92.88</v>
      </c>
      <c r="K161" s="44">
        <v>278</v>
      </c>
      <c r="L161" s="51">
        <v>35.19</v>
      </c>
    </row>
    <row r="162" spans="1:12" ht="15" x14ac:dyDescent="0.25">
      <c r="A162" s="23"/>
      <c r="B162" s="15"/>
      <c r="C162" s="11"/>
      <c r="D162" s="7" t="s">
        <v>22</v>
      </c>
      <c r="E162" s="42" t="s">
        <v>77</v>
      </c>
      <c r="F162" s="43">
        <v>200</v>
      </c>
      <c r="G162" s="51">
        <v>0.13</v>
      </c>
      <c r="H162" s="51">
        <v>0.02</v>
      </c>
      <c r="I162" s="51">
        <v>15.2</v>
      </c>
      <c r="J162" s="43">
        <v>62</v>
      </c>
      <c r="K162" s="44">
        <v>377</v>
      </c>
      <c r="L162" s="51">
        <v>3.47</v>
      </c>
    </row>
    <row r="163" spans="1:12" ht="25.5" x14ac:dyDescent="0.25">
      <c r="A163" s="23"/>
      <c r="B163" s="15"/>
      <c r="C163" s="11"/>
      <c r="D163" s="53" t="s">
        <v>23</v>
      </c>
      <c r="E163" s="42" t="s">
        <v>45</v>
      </c>
      <c r="F163" s="43">
        <v>30</v>
      </c>
      <c r="G163" s="51">
        <v>1.89</v>
      </c>
      <c r="H163" s="51">
        <v>0.26</v>
      </c>
      <c r="I163" s="51">
        <v>12.14</v>
      </c>
      <c r="J163" s="51">
        <v>55.7</v>
      </c>
      <c r="K163" s="44" t="s">
        <v>46</v>
      </c>
      <c r="L163" s="51">
        <v>1.8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51"/>
      <c r="H164" s="51"/>
      <c r="I164" s="51"/>
      <c r="J164" s="43"/>
      <c r="K164" s="44"/>
      <c r="L164" s="51"/>
    </row>
    <row r="165" spans="1:12" ht="25.5" x14ac:dyDescent="0.25">
      <c r="A165" s="23"/>
      <c r="B165" s="15"/>
      <c r="C165" s="11"/>
      <c r="D165" s="52" t="s">
        <v>32</v>
      </c>
      <c r="E165" s="42" t="s">
        <v>47</v>
      </c>
      <c r="F165" s="43">
        <v>20</v>
      </c>
      <c r="G165" s="51">
        <v>1.1200000000000001</v>
      </c>
      <c r="H165" s="51">
        <v>0.22</v>
      </c>
      <c r="I165" s="51">
        <v>9.8800000000000008</v>
      </c>
      <c r="J165" s="51">
        <v>45.98</v>
      </c>
      <c r="K165" s="44" t="s">
        <v>48</v>
      </c>
      <c r="L165" s="51">
        <v>1</v>
      </c>
    </row>
    <row r="166" spans="1:12" ht="15" x14ac:dyDescent="0.25">
      <c r="A166" s="23"/>
      <c r="B166" s="15"/>
      <c r="C166" s="11"/>
      <c r="D166" s="6" t="s">
        <v>26</v>
      </c>
      <c r="E166" s="42" t="s">
        <v>94</v>
      </c>
      <c r="F166" s="43">
        <v>60</v>
      </c>
      <c r="G166" s="51">
        <v>0.97</v>
      </c>
      <c r="H166" s="51">
        <v>5.67</v>
      </c>
      <c r="I166" s="51">
        <v>7.75</v>
      </c>
      <c r="J166" s="43">
        <v>102.8</v>
      </c>
      <c r="K166" s="44">
        <v>41</v>
      </c>
      <c r="L166" s="51">
        <v>9.65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560</v>
      </c>
      <c r="G167" s="55">
        <f t="shared" ref="G167:J167" si="72">SUM(G160:G166)</f>
        <v>20.03</v>
      </c>
      <c r="H167" s="55">
        <f t="shared" si="72"/>
        <v>53.89</v>
      </c>
      <c r="I167" s="55">
        <f t="shared" si="72"/>
        <v>95.199999999999989</v>
      </c>
      <c r="J167" s="55">
        <f t="shared" si="72"/>
        <v>519.20000000000005</v>
      </c>
      <c r="K167" s="25"/>
      <c r="L167" s="55">
        <f t="shared" ref="L167" si="73">SUM(L160:L166)</f>
        <v>69.209999999999994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95</v>
      </c>
      <c r="F168" s="43">
        <v>60</v>
      </c>
      <c r="G168" s="51">
        <v>1.05</v>
      </c>
      <c r="H168" s="51">
        <v>2.6</v>
      </c>
      <c r="I168" s="51">
        <v>5.17</v>
      </c>
      <c r="J168" s="43">
        <v>105.2</v>
      </c>
      <c r="K168" s="44">
        <v>45</v>
      </c>
      <c r="L168" s="51">
        <v>18.52</v>
      </c>
    </row>
    <row r="169" spans="1:12" ht="15" x14ac:dyDescent="0.25">
      <c r="A169" s="23"/>
      <c r="B169" s="15"/>
      <c r="C169" s="11"/>
      <c r="D169" s="7" t="s">
        <v>27</v>
      </c>
      <c r="E169" s="42" t="s">
        <v>71</v>
      </c>
      <c r="F169" s="43">
        <v>200</v>
      </c>
      <c r="G169" s="51">
        <v>6.4</v>
      </c>
      <c r="H169" s="51">
        <v>4.24</v>
      </c>
      <c r="I169" s="51">
        <v>13.68</v>
      </c>
      <c r="J169" s="43">
        <v>85.8</v>
      </c>
      <c r="K169" s="44">
        <v>103</v>
      </c>
      <c r="L169" s="51">
        <v>19.66</v>
      </c>
    </row>
    <row r="170" spans="1:12" ht="15" x14ac:dyDescent="0.25">
      <c r="A170" s="23"/>
      <c r="B170" s="15"/>
      <c r="C170" s="11"/>
      <c r="D170" s="7" t="s">
        <v>28</v>
      </c>
      <c r="E170" s="42" t="s">
        <v>96</v>
      </c>
      <c r="F170" s="43">
        <v>100</v>
      </c>
      <c r="G170" s="51">
        <v>8.0500000000000007</v>
      </c>
      <c r="H170" s="51">
        <v>9.56</v>
      </c>
      <c r="I170" s="51">
        <v>25.4</v>
      </c>
      <c r="J170" s="43">
        <v>174.2</v>
      </c>
      <c r="K170" s="44">
        <v>229</v>
      </c>
      <c r="L170" s="51">
        <v>22.43</v>
      </c>
    </row>
    <row r="171" spans="1:12" ht="15" x14ac:dyDescent="0.25">
      <c r="A171" s="23"/>
      <c r="B171" s="15"/>
      <c r="C171" s="11"/>
      <c r="D171" s="7" t="s">
        <v>29</v>
      </c>
      <c r="E171" s="42" t="s">
        <v>65</v>
      </c>
      <c r="F171" s="43">
        <v>150</v>
      </c>
      <c r="G171" s="51">
        <v>4.38</v>
      </c>
      <c r="H171" s="51">
        <v>6.44</v>
      </c>
      <c r="I171" s="51">
        <v>44.02</v>
      </c>
      <c r="J171" s="43">
        <v>206.46</v>
      </c>
      <c r="K171" s="44">
        <v>304</v>
      </c>
      <c r="L171" s="51">
        <v>18.329999999999998</v>
      </c>
    </row>
    <row r="172" spans="1:12" ht="15" x14ac:dyDescent="0.25">
      <c r="A172" s="23"/>
      <c r="B172" s="15"/>
      <c r="C172" s="11"/>
      <c r="D172" s="7" t="s">
        <v>30</v>
      </c>
      <c r="E172" s="42" t="s">
        <v>77</v>
      </c>
      <c r="F172" s="43">
        <v>200</v>
      </c>
      <c r="G172" s="51">
        <v>7.0000000000000007E-2</v>
      </c>
      <c r="H172" s="51">
        <v>0.02</v>
      </c>
      <c r="I172" s="51">
        <v>15</v>
      </c>
      <c r="J172" s="43">
        <v>60</v>
      </c>
      <c r="K172" s="44">
        <v>376</v>
      </c>
      <c r="L172" s="51">
        <v>2.34</v>
      </c>
    </row>
    <row r="173" spans="1:12" ht="25.5" x14ac:dyDescent="0.25">
      <c r="A173" s="23"/>
      <c r="B173" s="15"/>
      <c r="C173" s="11"/>
      <c r="D173" s="53" t="s">
        <v>31</v>
      </c>
      <c r="E173" s="42" t="s">
        <v>45</v>
      </c>
      <c r="F173" s="43">
        <v>40</v>
      </c>
      <c r="G173" s="51">
        <v>2.52</v>
      </c>
      <c r="H173" s="51">
        <v>0.35</v>
      </c>
      <c r="I173" s="51">
        <v>16.18</v>
      </c>
      <c r="J173" s="51">
        <v>74.3</v>
      </c>
      <c r="K173" s="44" t="s">
        <v>46</v>
      </c>
      <c r="L173" s="51">
        <v>2.4</v>
      </c>
    </row>
    <row r="174" spans="1:12" ht="25.5" x14ac:dyDescent="0.25">
      <c r="A174" s="23"/>
      <c r="B174" s="15"/>
      <c r="C174" s="11"/>
      <c r="D174" s="53" t="s">
        <v>32</v>
      </c>
      <c r="E174" s="42" t="s">
        <v>47</v>
      </c>
      <c r="F174" s="43">
        <v>30</v>
      </c>
      <c r="G174" s="51">
        <v>1.68</v>
      </c>
      <c r="H174" s="51">
        <v>0.33</v>
      </c>
      <c r="I174" s="51">
        <v>14.82</v>
      </c>
      <c r="J174" s="51">
        <v>68.97</v>
      </c>
      <c r="K174" s="44" t="s">
        <v>48</v>
      </c>
      <c r="L174" s="51">
        <v>1.5</v>
      </c>
    </row>
    <row r="175" spans="1:12" ht="15" x14ac:dyDescent="0.25">
      <c r="A175" s="23"/>
      <c r="B175" s="15"/>
      <c r="C175" s="11"/>
      <c r="D175" s="6" t="s">
        <v>24</v>
      </c>
      <c r="E175" s="42" t="s">
        <v>78</v>
      </c>
      <c r="F175" s="43">
        <v>100</v>
      </c>
      <c r="G175" s="51">
        <v>0.4</v>
      </c>
      <c r="H175" s="51">
        <v>0.4</v>
      </c>
      <c r="I175" s="51">
        <v>9.8000000000000007</v>
      </c>
      <c r="J175" s="43">
        <v>88.5</v>
      </c>
      <c r="K175" s="44"/>
      <c r="L175" s="51">
        <v>15.92</v>
      </c>
    </row>
    <row r="176" spans="1:12" ht="15" x14ac:dyDescent="0.25">
      <c r="A176" s="23"/>
      <c r="B176" s="15"/>
      <c r="C176" s="11"/>
      <c r="D176" s="6"/>
      <c r="E176" s="42"/>
      <c r="F176" s="43"/>
      <c r="G176" s="51"/>
      <c r="H176" s="51"/>
      <c r="I176" s="51"/>
      <c r="J176" s="43"/>
      <c r="K176" s="44"/>
      <c r="L176" s="5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880</v>
      </c>
      <c r="G177" s="55">
        <f t="shared" ref="G177:J177" si="74">SUM(G168:G176)</f>
        <v>24.549999999999997</v>
      </c>
      <c r="H177" s="55">
        <f t="shared" si="74"/>
        <v>23.939999999999998</v>
      </c>
      <c r="I177" s="55">
        <f t="shared" si="74"/>
        <v>144.07000000000002</v>
      </c>
      <c r="J177" s="19">
        <f t="shared" si="74"/>
        <v>863.43</v>
      </c>
      <c r="K177" s="25"/>
      <c r="L177" s="55">
        <f t="shared" ref="L177" si="75">SUM(L168:L176)</f>
        <v>101.10000000000001</v>
      </c>
    </row>
    <row r="178" spans="1:12" ht="15.75" thickBot="1" x14ac:dyDescent="0.25">
      <c r="A178" s="29">
        <f>A160</f>
        <v>2</v>
      </c>
      <c r="B178" s="30">
        <f>B160</f>
        <v>4</v>
      </c>
      <c r="C178" s="58" t="s">
        <v>4</v>
      </c>
      <c r="D178" s="59"/>
      <c r="E178" s="31"/>
      <c r="F178" s="32">
        <f>F167+F177</f>
        <v>1440</v>
      </c>
      <c r="G178" s="32">
        <f t="shared" ref="G178" si="76">G167+G177</f>
        <v>44.58</v>
      </c>
      <c r="H178" s="32">
        <f t="shared" ref="H178" si="77">H167+H177</f>
        <v>77.83</v>
      </c>
      <c r="I178" s="32">
        <f t="shared" ref="I178" si="78">I167+I177</f>
        <v>239.27</v>
      </c>
      <c r="J178" s="32">
        <f t="shared" ref="J178:L178" si="79">J167+J177</f>
        <v>1382.63</v>
      </c>
      <c r="K178" s="32"/>
      <c r="L178" s="56">
        <f t="shared" si="79"/>
        <v>170.31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97</v>
      </c>
      <c r="F179" s="40">
        <v>200</v>
      </c>
      <c r="G179" s="54">
        <v>17.37</v>
      </c>
      <c r="H179" s="54">
        <v>13.05</v>
      </c>
      <c r="I179" s="54">
        <v>22.28</v>
      </c>
      <c r="J179" s="54">
        <v>311.39999999999998</v>
      </c>
      <c r="K179" s="41">
        <v>377</v>
      </c>
      <c r="L179" s="54">
        <v>43.81</v>
      </c>
    </row>
    <row r="180" spans="1:12" ht="15" x14ac:dyDescent="0.25">
      <c r="A180" s="23"/>
      <c r="B180" s="15"/>
      <c r="C180" s="11"/>
      <c r="D180" s="6"/>
      <c r="E180" s="42"/>
      <c r="F180" s="43"/>
      <c r="G180" s="51"/>
      <c r="H180" s="51"/>
      <c r="I180" s="51"/>
      <c r="J180" s="51"/>
      <c r="K180" s="44"/>
      <c r="L180" s="51"/>
    </row>
    <row r="181" spans="1:12" ht="15" x14ac:dyDescent="0.25">
      <c r="A181" s="23"/>
      <c r="B181" s="15"/>
      <c r="C181" s="11"/>
      <c r="D181" s="7" t="s">
        <v>22</v>
      </c>
      <c r="E181" s="42" t="s">
        <v>93</v>
      </c>
      <c r="F181" s="43">
        <v>200</v>
      </c>
      <c r="G181" s="51">
        <v>1.1599999999999999</v>
      </c>
      <c r="H181" s="51">
        <v>0.3</v>
      </c>
      <c r="I181" s="51">
        <v>47.26</v>
      </c>
      <c r="J181" s="51">
        <v>196.38</v>
      </c>
      <c r="K181" s="44">
        <v>349</v>
      </c>
      <c r="L181" s="51">
        <v>4.7</v>
      </c>
    </row>
    <row r="182" spans="1:12" ht="25.5" x14ac:dyDescent="0.25">
      <c r="A182" s="23"/>
      <c r="B182" s="15"/>
      <c r="C182" s="11"/>
      <c r="D182" s="53" t="s">
        <v>23</v>
      </c>
      <c r="E182" s="42" t="s">
        <v>45</v>
      </c>
      <c r="F182" s="43">
        <v>30</v>
      </c>
      <c r="G182" s="51">
        <v>1.89</v>
      </c>
      <c r="H182" s="51">
        <v>0.26</v>
      </c>
      <c r="I182" s="51">
        <v>12.14</v>
      </c>
      <c r="J182" s="51">
        <v>55.7</v>
      </c>
      <c r="K182" s="44" t="s">
        <v>46</v>
      </c>
      <c r="L182" s="51">
        <v>1.8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51"/>
      <c r="H183" s="51"/>
      <c r="I183" s="51"/>
      <c r="J183" s="51"/>
      <c r="K183" s="44"/>
      <c r="L183" s="51"/>
    </row>
    <row r="184" spans="1:12" ht="15" x14ac:dyDescent="0.25">
      <c r="A184" s="23"/>
      <c r="B184" s="15"/>
      <c r="C184" s="11"/>
      <c r="D184" s="6" t="s">
        <v>26</v>
      </c>
      <c r="E184" s="42" t="s">
        <v>79</v>
      </c>
      <c r="F184" s="43">
        <v>60</v>
      </c>
      <c r="G184" s="51">
        <v>1.23</v>
      </c>
      <c r="H184" s="51">
        <v>0.09</v>
      </c>
      <c r="I184" s="51">
        <v>11.5</v>
      </c>
      <c r="J184" s="51">
        <v>105.2</v>
      </c>
      <c r="K184" s="44">
        <v>45</v>
      </c>
      <c r="L184" s="51">
        <v>17.899999999999999</v>
      </c>
    </row>
    <row r="185" spans="1:12" ht="15.75" customHeight="1" x14ac:dyDescent="0.25">
      <c r="A185" s="23"/>
      <c r="B185" s="15"/>
      <c r="C185" s="11"/>
      <c r="D185" s="52" t="s">
        <v>32</v>
      </c>
      <c r="E185" s="42" t="s">
        <v>47</v>
      </c>
      <c r="F185" s="43">
        <v>20</v>
      </c>
      <c r="G185" s="51">
        <v>1.1200000000000001</v>
      </c>
      <c r="H185" s="51">
        <v>0.22</v>
      </c>
      <c r="I185" s="51">
        <v>9.8800000000000008</v>
      </c>
      <c r="J185" s="51">
        <v>45.98</v>
      </c>
      <c r="K185" s="44" t="s">
        <v>48</v>
      </c>
      <c r="L185" s="51">
        <v>1</v>
      </c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SUM(F179:F185)</f>
        <v>510</v>
      </c>
      <c r="G186" s="55">
        <f t="shared" ref="G186:J186" si="80">SUM(G179:G185)</f>
        <v>22.770000000000003</v>
      </c>
      <c r="H186" s="55">
        <f t="shared" si="80"/>
        <v>13.920000000000002</v>
      </c>
      <c r="I186" s="55">
        <f t="shared" si="80"/>
        <v>103.05999999999999</v>
      </c>
      <c r="J186" s="55">
        <f t="shared" si="80"/>
        <v>714.66000000000008</v>
      </c>
      <c r="K186" s="25"/>
      <c r="L186" s="55">
        <f t="shared" ref="L186" si="81">SUM(L179:L185)</f>
        <v>69.210000000000008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70</v>
      </c>
      <c r="F187" s="43">
        <v>60</v>
      </c>
      <c r="G187" s="51">
        <v>1.1000000000000001</v>
      </c>
      <c r="H187" s="51">
        <v>6.07</v>
      </c>
      <c r="I187" s="51">
        <v>3.74</v>
      </c>
      <c r="J187" s="51">
        <v>61.6</v>
      </c>
      <c r="K187" s="44">
        <v>27</v>
      </c>
      <c r="L187" s="51">
        <v>12.2</v>
      </c>
    </row>
    <row r="188" spans="1:12" ht="15" x14ac:dyDescent="0.25">
      <c r="A188" s="23"/>
      <c r="B188" s="15"/>
      <c r="C188" s="11"/>
      <c r="D188" s="7" t="s">
        <v>27</v>
      </c>
      <c r="E188" s="42" t="s">
        <v>61</v>
      </c>
      <c r="F188" s="43">
        <v>200</v>
      </c>
      <c r="G188" s="51">
        <v>0.46</v>
      </c>
      <c r="H188" s="51">
        <v>3.84</v>
      </c>
      <c r="I188" s="51">
        <v>1.38</v>
      </c>
      <c r="J188" s="51">
        <v>147</v>
      </c>
      <c r="K188" s="44">
        <v>115</v>
      </c>
      <c r="L188" s="51">
        <v>19.29</v>
      </c>
    </row>
    <row r="189" spans="1:12" ht="15" x14ac:dyDescent="0.25">
      <c r="A189" s="23"/>
      <c r="B189" s="15"/>
      <c r="C189" s="11"/>
      <c r="D189" s="7" t="s">
        <v>28</v>
      </c>
      <c r="E189" s="42" t="s">
        <v>57</v>
      </c>
      <c r="F189" s="43">
        <v>90</v>
      </c>
      <c r="G189" s="51">
        <v>7.76</v>
      </c>
      <c r="H189" s="51">
        <v>10.39</v>
      </c>
      <c r="I189" s="51">
        <v>9.49</v>
      </c>
      <c r="J189" s="51">
        <v>164.7</v>
      </c>
      <c r="K189" s="44">
        <v>280</v>
      </c>
      <c r="L189" s="51">
        <v>40.11</v>
      </c>
    </row>
    <row r="190" spans="1:12" ht="15" x14ac:dyDescent="0.25">
      <c r="A190" s="23"/>
      <c r="B190" s="15"/>
      <c r="C190" s="11"/>
      <c r="D190" s="7" t="s">
        <v>29</v>
      </c>
      <c r="E190" s="42" t="s">
        <v>82</v>
      </c>
      <c r="F190" s="43">
        <v>160</v>
      </c>
      <c r="G190" s="51">
        <v>5.0999999999999996</v>
      </c>
      <c r="H190" s="51">
        <v>7.5</v>
      </c>
      <c r="I190" s="51">
        <v>28.5</v>
      </c>
      <c r="J190" s="51">
        <v>162.30000000000001</v>
      </c>
      <c r="K190" s="44">
        <v>302</v>
      </c>
      <c r="L190" s="51">
        <v>18.100000000000001</v>
      </c>
    </row>
    <row r="191" spans="1:12" ht="15" x14ac:dyDescent="0.25">
      <c r="A191" s="23"/>
      <c r="B191" s="15"/>
      <c r="C191" s="11"/>
      <c r="D191" s="7" t="s">
        <v>30</v>
      </c>
      <c r="E191" s="42" t="s">
        <v>58</v>
      </c>
      <c r="F191" s="43">
        <v>200</v>
      </c>
      <c r="G191" s="51">
        <v>0.16</v>
      </c>
      <c r="H191" s="51">
        <v>0.16</v>
      </c>
      <c r="I191" s="51">
        <v>27.88</v>
      </c>
      <c r="J191" s="51">
        <v>102.9</v>
      </c>
      <c r="K191" s="44">
        <v>342</v>
      </c>
      <c r="L191" s="51">
        <v>7.5</v>
      </c>
    </row>
    <row r="192" spans="1:12" ht="25.5" x14ac:dyDescent="0.25">
      <c r="A192" s="23"/>
      <c r="B192" s="15"/>
      <c r="C192" s="11"/>
      <c r="D192" s="53" t="s">
        <v>31</v>
      </c>
      <c r="E192" s="42" t="s">
        <v>45</v>
      </c>
      <c r="F192" s="43">
        <v>40</v>
      </c>
      <c r="G192" s="51">
        <v>2.52</v>
      </c>
      <c r="H192" s="51">
        <v>0.35</v>
      </c>
      <c r="I192" s="51">
        <v>16.18</v>
      </c>
      <c r="J192" s="51">
        <v>74.3</v>
      </c>
      <c r="K192" s="44" t="s">
        <v>46</v>
      </c>
      <c r="L192" s="51">
        <v>2.4</v>
      </c>
    </row>
    <row r="193" spans="1:12" ht="25.5" x14ac:dyDescent="0.25">
      <c r="A193" s="23"/>
      <c r="B193" s="15"/>
      <c r="C193" s="11"/>
      <c r="D193" s="53" t="s">
        <v>32</v>
      </c>
      <c r="E193" s="42" t="s">
        <v>47</v>
      </c>
      <c r="F193" s="43">
        <v>30</v>
      </c>
      <c r="G193" s="51">
        <v>1.68</v>
      </c>
      <c r="H193" s="51">
        <v>0.33</v>
      </c>
      <c r="I193" s="51">
        <v>14.82</v>
      </c>
      <c r="J193" s="51">
        <v>68.97</v>
      </c>
      <c r="K193" s="44" t="s">
        <v>48</v>
      </c>
      <c r="L193" s="51">
        <v>1.5</v>
      </c>
    </row>
    <row r="194" spans="1:12" ht="15" x14ac:dyDescent="0.25">
      <c r="A194" s="23"/>
      <c r="B194" s="15"/>
      <c r="C194" s="11"/>
      <c r="D194" s="6"/>
      <c r="E194" s="42"/>
      <c r="F194" s="43"/>
      <c r="G194" s="51"/>
      <c r="H194" s="51"/>
      <c r="I194" s="51"/>
      <c r="J194" s="51"/>
      <c r="K194" s="44"/>
      <c r="L194" s="51"/>
    </row>
    <row r="195" spans="1:12" ht="15" x14ac:dyDescent="0.25">
      <c r="A195" s="23"/>
      <c r="B195" s="15"/>
      <c r="C195" s="11"/>
      <c r="D195" s="6"/>
      <c r="E195" s="42"/>
      <c r="F195" s="43"/>
      <c r="G195" s="51"/>
      <c r="H195" s="51"/>
      <c r="I195" s="51"/>
      <c r="J195" s="51"/>
      <c r="K195" s="44"/>
      <c r="L195" s="5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780</v>
      </c>
      <c r="G196" s="55">
        <f t="shared" ref="G196:J196" si="82">SUM(G187:G195)</f>
        <v>18.78</v>
      </c>
      <c r="H196" s="55">
        <f t="shared" si="82"/>
        <v>28.64</v>
      </c>
      <c r="I196" s="55">
        <f t="shared" si="82"/>
        <v>101.98999999999998</v>
      </c>
      <c r="J196" s="55">
        <f t="shared" si="82"/>
        <v>781.76999999999987</v>
      </c>
      <c r="K196" s="25"/>
      <c r="L196" s="55">
        <f t="shared" ref="L196" si="83">SUM(L187:L195)</f>
        <v>101.1</v>
      </c>
    </row>
    <row r="197" spans="1:12" ht="15.75" thickBot="1" x14ac:dyDescent="0.25">
      <c r="A197" s="29">
        <f>A179</f>
        <v>2</v>
      </c>
      <c r="B197" s="30">
        <f>B179</f>
        <v>5</v>
      </c>
      <c r="C197" s="58" t="s">
        <v>4</v>
      </c>
      <c r="D197" s="59"/>
      <c r="E197" s="31"/>
      <c r="F197" s="32">
        <f>F186+F196</f>
        <v>1290</v>
      </c>
      <c r="G197" s="56">
        <f t="shared" ref="G197" si="84">G186+G196</f>
        <v>41.550000000000004</v>
      </c>
      <c r="H197" s="56">
        <f t="shared" ref="H197" si="85">H186+H196</f>
        <v>42.56</v>
      </c>
      <c r="I197" s="56">
        <f t="shared" ref="I197" si="86">I186+I196</f>
        <v>205.04999999999995</v>
      </c>
      <c r="J197" s="56">
        <f t="shared" ref="J197:L197" si="87">J186+J196</f>
        <v>1496.4299999999998</v>
      </c>
      <c r="K197" s="32"/>
      <c r="L197" s="56">
        <f t="shared" si="87"/>
        <v>170.31</v>
      </c>
    </row>
    <row r="198" spans="1:12" ht="13.5" thickBot="1" x14ac:dyDescent="0.25">
      <c r="A198" s="27"/>
      <c r="B198" s="28"/>
      <c r="C198" s="60" t="s">
        <v>5</v>
      </c>
      <c r="D198" s="60"/>
      <c r="E198" s="60"/>
      <c r="F198" s="34">
        <f>(F24+F43+F63+F82+F101+F120+F140+F159+F178+F197)/(IF(F24=0,0,1)+IF(F43=0,0,1)+IF(F63=0,0,1)+IF(F82=0,0,1)+IF(F101=0,0,1)+IF(F120=0,0,1)+IF(F140=0,0,1)+IF(F159=0,0,1)+IF(F178=0,0,1)+IF(F197=0,0,1))</f>
        <v>1372</v>
      </c>
      <c r="G198" s="57">
        <f>(G24+G43+G63+G82+G101+G120+G140+G159+G178+G197)/(IF(G24=0,0,1)+IF(G43=0,0,1)+IF(G63=0,0,1)+IF(G82=0,0,1)+IF(G101=0,0,1)+IF(G120=0,0,1)+IF(G140=0,0,1)+IF(G159=0,0,1)+IF(G178=0,0,1)+IF(G197=0,0,1))</f>
        <v>45.373999999999995</v>
      </c>
      <c r="H198" s="57">
        <f>(H24+H43+H63+H82+H101+H120+H140+H159+H178+H197)/(IF(H24=0,0,1)+IF(H43=0,0,1)+IF(H63=0,0,1)+IF(H82=0,0,1)+IF(H101=0,0,1)+IF(H120=0,0,1)+IF(H140=0,0,1)+IF(H159=0,0,1)+IF(H178=0,0,1)+IF(H197=0,0,1))</f>
        <v>55.976999999999997</v>
      </c>
      <c r="I198" s="57">
        <f>(I24+I43+I63+I82+I101+I120+I140+I159+I178+I197)/(IF(I24=0,0,1)+IF(I43=0,0,1)+IF(I63=0,0,1)+IF(I82=0,0,1)+IF(I101=0,0,1)+IF(I120=0,0,1)+IF(I140=0,0,1)+IF(I159=0,0,1)+IF(I178=0,0,1)+IF(I197=0,0,1))</f>
        <v>199.75599999999997</v>
      </c>
      <c r="J198" s="57">
        <f>(J24+J43+J63+J82+J101+J120+J140+J159+J178+J197)/(IF(J24=0,0,1)+IF(J43=0,0,1)+IF(J63=0,0,1)+IF(J82=0,0,1)+IF(J101=0,0,1)+IF(J120=0,0,1)+IF(J140=0,0,1)+IF(J159=0,0,1)+IF(J178=0,0,1)+IF(J197=0,0,1))</f>
        <v>1469.6200000000001</v>
      </c>
      <c r="K198" s="34"/>
      <c r="L198" s="57">
        <f>(L24+L43+L63+L82+L101+L120+L140+L159+L178+L197)/(IF(L24=0,0,1)+IF(L43=0,0,1)+IF(L63=0,0,1)+IF(L82=0,0,1)+IF(L101=0,0,1)+IF(L120=0,0,1)+IF(L140=0,0,1)+IF(L159=0,0,1)+IF(L178=0,0,1)+IF(L197=0,0,1))</f>
        <v>170.30999999999997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31496062992125984" right="0.31496062992125984" top="0.15748031496062992" bottom="0.19685039370078741" header="0.31496062992125984" footer="0.31496062992125984"/>
  <pageSetup paperSize="9" scale="67" orientation="portrait" r:id="rId1"/>
  <rowBreaks count="3" manualBreakCount="3">
    <brk id="63" max="11" man="1"/>
    <brk id="120" max="11" man="1"/>
    <brk id="1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Cekretar2019</cp:lastModifiedBy>
  <cp:lastPrinted>2025-01-22T06:16:26Z</cp:lastPrinted>
  <dcterms:created xsi:type="dcterms:W3CDTF">2022-05-16T14:23:56Z</dcterms:created>
  <dcterms:modified xsi:type="dcterms:W3CDTF">2025-01-22T06:16:36Z</dcterms:modified>
</cp:coreProperties>
</file>