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3" i="1" l="1"/>
  <c r="L203" i="1"/>
  <c r="L193" i="1"/>
  <c r="L182" i="1"/>
  <c r="L172" i="1"/>
  <c r="L161" i="1"/>
  <c r="L151" i="1"/>
  <c r="L141" i="1"/>
  <c r="L130" i="1"/>
  <c r="L119" i="1"/>
  <c r="L108" i="1"/>
  <c r="L98" i="1"/>
  <c r="L88" i="1"/>
  <c r="L78" i="1"/>
  <c r="L67" i="1"/>
  <c r="L56" i="1"/>
  <c r="L46" i="1"/>
  <c r="L36" i="1"/>
  <c r="L26" i="1"/>
  <c r="L15" i="1"/>
  <c r="A120" i="1"/>
  <c r="B214" i="1"/>
  <c r="A214" i="1"/>
  <c r="J213" i="1"/>
  <c r="I213" i="1"/>
  <c r="H213" i="1"/>
  <c r="G213" i="1"/>
  <c r="F213" i="1"/>
  <c r="B204" i="1"/>
  <c r="A204" i="1"/>
  <c r="J203" i="1"/>
  <c r="I203" i="1"/>
  <c r="H203" i="1"/>
  <c r="G203" i="1"/>
  <c r="F203" i="1"/>
  <c r="B194" i="1"/>
  <c r="A194" i="1"/>
  <c r="J193" i="1"/>
  <c r="I193" i="1"/>
  <c r="H193" i="1"/>
  <c r="G193" i="1"/>
  <c r="F193" i="1"/>
  <c r="B183" i="1"/>
  <c r="A183" i="1"/>
  <c r="J182" i="1"/>
  <c r="I182" i="1"/>
  <c r="H182" i="1"/>
  <c r="G182" i="1"/>
  <c r="F182" i="1"/>
  <c r="B173" i="1"/>
  <c r="A173" i="1"/>
  <c r="J172" i="1"/>
  <c r="I172" i="1"/>
  <c r="H172" i="1"/>
  <c r="G172" i="1"/>
  <c r="F172" i="1"/>
  <c r="B162" i="1"/>
  <c r="A162" i="1"/>
  <c r="J161" i="1"/>
  <c r="I161" i="1"/>
  <c r="H161" i="1"/>
  <c r="G161" i="1"/>
  <c r="F161" i="1"/>
  <c r="B152" i="1"/>
  <c r="A152" i="1"/>
  <c r="J151" i="1"/>
  <c r="I151" i="1"/>
  <c r="H151" i="1"/>
  <c r="G151" i="1"/>
  <c r="F151" i="1"/>
  <c r="B142" i="1"/>
  <c r="A142" i="1"/>
  <c r="J141" i="1"/>
  <c r="I141" i="1"/>
  <c r="H141" i="1"/>
  <c r="G141" i="1"/>
  <c r="F141" i="1"/>
  <c r="B131" i="1"/>
  <c r="A131" i="1"/>
  <c r="J130" i="1"/>
  <c r="I130" i="1"/>
  <c r="H130" i="1"/>
  <c r="G130" i="1"/>
  <c r="F130" i="1"/>
  <c r="B120" i="1"/>
  <c r="J119" i="1"/>
  <c r="I119" i="1"/>
  <c r="H119" i="1"/>
  <c r="G119" i="1"/>
  <c r="F119" i="1"/>
  <c r="B109" i="1"/>
  <c r="A109" i="1"/>
  <c r="J108" i="1"/>
  <c r="I108" i="1"/>
  <c r="H108" i="1"/>
  <c r="G108" i="1"/>
  <c r="F108" i="1"/>
  <c r="B99" i="1"/>
  <c r="A99" i="1"/>
  <c r="J98" i="1"/>
  <c r="I98" i="1"/>
  <c r="H98" i="1"/>
  <c r="G98" i="1"/>
  <c r="F98" i="1"/>
  <c r="B89" i="1"/>
  <c r="A89" i="1"/>
  <c r="J88" i="1"/>
  <c r="I88" i="1"/>
  <c r="H88" i="1"/>
  <c r="G88" i="1"/>
  <c r="F88" i="1"/>
  <c r="B79" i="1"/>
  <c r="A79" i="1"/>
  <c r="J78" i="1"/>
  <c r="I78" i="1"/>
  <c r="H78" i="1"/>
  <c r="G78" i="1"/>
  <c r="F78" i="1"/>
  <c r="B68" i="1"/>
  <c r="A68" i="1"/>
  <c r="J67" i="1"/>
  <c r="I67" i="1"/>
  <c r="H67" i="1"/>
  <c r="G67" i="1"/>
  <c r="F67" i="1"/>
  <c r="B57" i="1"/>
  <c r="A57" i="1"/>
  <c r="J56" i="1"/>
  <c r="I56" i="1"/>
  <c r="H56" i="1"/>
  <c r="G56" i="1"/>
  <c r="F56" i="1"/>
  <c r="B47" i="1"/>
  <c r="A47" i="1"/>
  <c r="J46" i="1"/>
  <c r="I46" i="1"/>
  <c r="H46" i="1"/>
  <c r="G46" i="1"/>
  <c r="F46" i="1"/>
  <c r="B37" i="1"/>
  <c r="A37" i="1"/>
  <c r="J36" i="1"/>
  <c r="I36" i="1"/>
  <c r="H36" i="1"/>
  <c r="G36" i="1"/>
  <c r="F36" i="1"/>
  <c r="B27" i="1"/>
  <c r="A27" i="1"/>
  <c r="B16" i="1"/>
  <c r="A16" i="1"/>
  <c r="G26" i="1"/>
  <c r="H26" i="1"/>
  <c r="I26" i="1"/>
  <c r="J26" i="1"/>
  <c r="F26" i="1"/>
  <c r="G15" i="1"/>
  <c r="H15" i="1"/>
  <c r="I15" i="1"/>
  <c r="J15" i="1"/>
  <c r="F15" i="1"/>
  <c r="L194" i="1" l="1"/>
  <c r="L173" i="1"/>
  <c r="L152" i="1"/>
  <c r="J131" i="1"/>
  <c r="G131" i="1"/>
  <c r="I131" i="1"/>
  <c r="H131" i="1"/>
  <c r="L131" i="1"/>
  <c r="F89" i="1"/>
  <c r="L68" i="1"/>
  <c r="I47" i="1"/>
  <c r="G109" i="1"/>
  <c r="H152" i="1"/>
  <c r="J173" i="1"/>
  <c r="H194" i="1"/>
  <c r="J214" i="1"/>
  <c r="L109" i="1"/>
  <c r="L214" i="1"/>
  <c r="G47" i="1"/>
  <c r="I68" i="1"/>
  <c r="J68" i="1"/>
  <c r="H89" i="1"/>
  <c r="I109" i="1"/>
  <c r="F109" i="1"/>
  <c r="J152" i="1"/>
  <c r="H173" i="1"/>
  <c r="J194" i="1"/>
  <c r="H214" i="1"/>
  <c r="L47" i="1"/>
  <c r="L89" i="1"/>
  <c r="H47" i="1"/>
  <c r="F68" i="1"/>
  <c r="G68" i="1"/>
  <c r="I89" i="1"/>
  <c r="J109" i="1"/>
  <c r="G152" i="1"/>
  <c r="I173" i="1"/>
  <c r="G194" i="1"/>
  <c r="I214" i="1"/>
  <c r="L27" i="1"/>
  <c r="F47" i="1"/>
  <c r="J47" i="1"/>
  <c r="H68" i="1"/>
  <c r="J89" i="1"/>
  <c r="G89" i="1"/>
  <c r="H109" i="1"/>
  <c r="I152" i="1"/>
  <c r="G173" i="1"/>
  <c r="I194" i="1"/>
  <c r="G214" i="1"/>
  <c r="F131" i="1"/>
  <c r="F152" i="1"/>
  <c r="F173" i="1"/>
  <c r="F194" i="1"/>
  <c r="F214" i="1"/>
  <c r="I27" i="1"/>
  <c r="F27" i="1"/>
  <c r="J27" i="1"/>
  <c r="H27" i="1"/>
  <c r="G27" i="1"/>
  <c r="H215" i="1" l="1"/>
  <c r="L215" i="1"/>
  <c r="F215" i="1"/>
  <c r="J215" i="1"/>
  <c r="G215" i="1"/>
  <c r="I215" i="1"/>
</calcChain>
</file>

<file path=xl/sharedStrings.xml><?xml version="1.0" encoding="utf-8"?>
<sst xmlns="http://schemas.openxmlformats.org/spreadsheetml/2006/main" count="398" uniqueCount="101">
  <si>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</si>
  <si>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</si>
  <si>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</si>
  <si>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</si>
  <si>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</si>
  <si>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</si>
  <si>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</si>
  <si>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</si>
  <si>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</si>
  <si>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</si>
  <si>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</si>
  <si>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</si>
  <si>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</si>
  <si>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</si>
  <si>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</si>
  <si>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</si>
  <si>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</si>
  <si>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</si>
  <si>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</si>
  <si>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</si>
  <si>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</si>
  <si>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</si>
  <si>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</si>
  <si>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</si>
  <si>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</si>
  <si>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</si>
  <si>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</si>
  <si>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</si>
  <si>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</si>
  <si>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</si>
  <si>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</si>
  <si>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</si>
  <si>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</si>
  <si>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</si>
  <si>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</si>
  <si>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</si>
  <si>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</si>
  <si>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</si>
  <si>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</si>
  <si>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МОАУ "СОШ №4 г. Соль-Илецка"</t>
  </si>
  <si>
    <t>Директор</t>
  </si>
  <si>
    <t>Хлеб пшеничный</t>
  </si>
  <si>
    <t>Хлеб ржаной</t>
  </si>
  <si>
    <t>26983-86-ГОСТ</t>
  </si>
  <si>
    <t>Яйцо отварное</t>
  </si>
  <si>
    <t>Кофейный напиток</t>
  </si>
  <si>
    <t>Салат "Степной"</t>
  </si>
  <si>
    <t>Борщ с капустой и картофелем</t>
  </si>
  <si>
    <t>Тефтели из мяса птицы</t>
  </si>
  <si>
    <t>Компот из смеси сухофруктов</t>
  </si>
  <si>
    <t>26987-86-ГОСТ</t>
  </si>
  <si>
    <t>Компот из свежих яблок</t>
  </si>
  <si>
    <t>Фрикадельки из говядины</t>
  </si>
  <si>
    <t>Перловка с овощами</t>
  </si>
  <si>
    <t>Салат из белокачанной капусты</t>
  </si>
  <si>
    <t>Салат из отварной свеклы</t>
  </si>
  <si>
    <t>Суп рисовый</t>
  </si>
  <si>
    <t>Биточки из мяса птицы</t>
  </si>
  <si>
    <t>Овощное рагу</t>
  </si>
  <si>
    <t>Сок фруктовый</t>
  </si>
  <si>
    <t>Рыба, запеченая с овощами</t>
  </si>
  <si>
    <t>Рис отварной</t>
  </si>
  <si>
    <t>Чай с сахаром</t>
  </si>
  <si>
    <t>Салат из моркови с сахаром</t>
  </si>
  <si>
    <t>Сыр порциями</t>
  </si>
  <si>
    <t>Салат "Витаминный"</t>
  </si>
  <si>
    <t>Суп гороховый</t>
  </si>
  <si>
    <t>Котлета говяжья паровая</t>
  </si>
  <si>
    <t>Кисель</t>
  </si>
  <si>
    <t>Яблоко</t>
  </si>
  <si>
    <t>Сосиска отварная</t>
  </si>
  <si>
    <t>Чай с сахаром и лимоном</t>
  </si>
  <si>
    <t>Салат "Соличный"</t>
  </si>
  <si>
    <t>Суп "Крестьянский"</t>
  </si>
  <si>
    <t>Рагу из мяса птицы</t>
  </si>
  <si>
    <t>Гречка отварная</t>
  </si>
  <si>
    <t>Винегрет</t>
  </si>
  <si>
    <t>Рассольник "Ленинградский"</t>
  </si>
  <si>
    <t>Макароны отварные</t>
  </si>
  <si>
    <t>Суп картофельный с вермишелью</t>
  </si>
  <si>
    <t>Салат "Деревенский"</t>
  </si>
  <si>
    <t>Салат из моркови с яблоком</t>
  </si>
  <si>
    <t>Голубцы ленивые</t>
  </si>
  <si>
    <t>Сур порционно</t>
  </si>
  <si>
    <t>Щи из свежей капусты</t>
  </si>
  <si>
    <t>Компот из сухофруктов</t>
  </si>
  <si>
    <t>Каша гречневая вязкая</t>
  </si>
  <si>
    <t>Салат из красной фасоли</t>
  </si>
  <si>
    <t>Чай с ссахаром и лимоном</t>
  </si>
  <si>
    <t>Салат картофельный с кукурузой</t>
  </si>
  <si>
    <t>Плов из мяса птицы</t>
  </si>
  <si>
    <t>Салат из помидоров со сладким перцем</t>
  </si>
  <si>
    <t>Федорова Оксана Владимировна</t>
  </si>
  <si>
    <t>хол.блюдо</t>
  </si>
  <si>
    <t>Масло сливочное порционно</t>
  </si>
  <si>
    <t xml:space="preserve">Каша молочная "Дружба" </t>
  </si>
  <si>
    <t>Соус томатный</t>
  </si>
  <si>
    <t>Картофель отварной</t>
  </si>
  <si>
    <t>Каша молочная манная</t>
  </si>
  <si>
    <t>Горох отварной</t>
  </si>
  <si>
    <t>Катрофель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</si>
</sst>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0" fillId="4" borderId="2" xfId="0" applyFill="1" applyBorder="1" applyProtection="1">
      <protection locked="0"/>
    </xf>
    <xf numFmtId="2" fontId="2" fillId="0" borderId="10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0" borderId="17" xfId="0" applyNumberFormat="1" applyFont="1" applyBorder="1" applyAlignment="1">
      <alignment horizontal="center" vertical="top" wrapText="1"/>
    </xf>
    <xf numFmtId="0" fontId="2" fillId="3" borderId="5" xfId="0" applyFont="1" applyFill="1" applyBorder="1" applyAlignment="1">
      <alignment vertical="top" wrapText="1"/>
    </xf>
    <xf numFmtId="2" fontId="2" fillId="3" borderId="5" xfId="0" applyNumberFormat="1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1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8.85546875" style="2" customWidth="1"/>
    <col min="7" max="7" width="10" style="2" customWidth="1"/>
    <col min="8" max="9" width="9.5703125" style="2" customWidth="1"/>
    <col min="10" max="10" width="12.140625" style="2" customWidth="1"/>
    <col min="11" max="11" width="14.85546875" style="2" customWidth="1"/>
    <col min="12" max="12" width="11.85546875" style="2" customWidth="1"/>
    <col min="13" max="16384" width="9.140625" style="2"/>
  </cols>
  <sheetData>
    <row r="1" spans="1:12" ht="15" x14ac:dyDescent="0.25">
      <c r="A1" s="1" t="s">
        <v>7</v>
      </c>
      <c r="C1" s="67" t="s">
        <v>39</v>
      </c>
      <c r="D1" s="68"/>
      <c r="E1" s="68"/>
      <c r="F1" s="12" t="s">
        <v>16</v>
      </c>
      <c r="G1" s="2" t="s">
        <v>17</v>
      </c>
      <c r="H1" s="69" t="s">
        <v>40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92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1</v>
      </c>
      <c r="J3" s="48">
        <v>2024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7.25" customHeight="1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95</v>
      </c>
      <c r="F6" s="54">
        <v>150</v>
      </c>
      <c r="G6" s="54">
        <v>7.68</v>
      </c>
      <c r="H6" s="54">
        <v>16.98</v>
      </c>
      <c r="I6" s="54">
        <v>23.58</v>
      </c>
      <c r="J6" s="54">
        <v>165.15</v>
      </c>
      <c r="K6" s="40">
        <v>198</v>
      </c>
      <c r="L6" s="54">
        <v>23.46</v>
      </c>
    </row>
    <row r="7" spans="1:12" ht="15" x14ac:dyDescent="0.25">
      <c r="A7" s="23"/>
      <c r="B7" s="15"/>
      <c r="C7" s="11"/>
      <c r="D7" s="6" t="s">
        <v>26</v>
      </c>
      <c r="E7" s="41" t="s">
        <v>44</v>
      </c>
      <c r="F7" s="55">
        <v>60</v>
      </c>
      <c r="G7" s="55">
        <v>5.08</v>
      </c>
      <c r="H7" s="55">
        <v>4.5999999999999996</v>
      </c>
      <c r="I7" s="55">
        <v>0.28000000000000003</v>
      </c>
      <c r="J7" s="55">
        <v>76.2</v>
      </c>
      <c r="K7" s="43">
        <v>209</v>
      </c>
      <c r="L7" s="55">
        <v>14.37</v>
      </c>
    </row>
    <row r="8" spans="1:12" ht="15" x14ac:dyDescent="0.25">
      <c r="A8" s="23"/>
      <c r="B8" s="15"/>
      <c r="C8" s="11"/>
      <c r="D8" s="7" t="s">
        <v>22</v>
      </c>
      <c r="E8" s="41" t="s">
        <v>45</v>
      </c>
      <c r="F8" s="55">
        <v>200</v>
      </c>
      <c r="G8" s="55">
        <v>1.4</v>
      </c>
      <c r="H8" s="55">
        <v>1.6</v>
      </c>
      <c r="I8" s="55">
        <v>17.350000000000001</v>
      </c>
      <c r="J8" s="55">
        <v>86.6</v>
      </c>
      <c r="K8" s="43">
        <v>692</v>
      </c>
      <c r="L8" s="55">
        <v>13.5</v>
      </c>
    </row>
    <row r="9" spans="1:12" ht="13.5" customHeight="1" x14ac:dyDescent="0.25">
      <c r="A9" s="23"/>
      <c r="B9" s="15"/>
      <c r="C9" s="11"/>
      <c r="D9" s="7" t="s">
        <v>23</v>
      </c>
      <c r="E9" s="41" t="s">
        <v>41</v>
      </c>
      <c r="F9" s="55">
        <v>30</v>
      </c>
      <c r="G9" s="55">
        <v>1.89</v>
      </c>
      <c r="H9" s="55">
        <v>0.26</v>
      </c>
      <c r="I9" s="55">
        <v>12.14</v>
      </c>
      <c r="J9" s="55">
        <v>55.7</v>
      </c>
      <c r="K9" s="43" t="s">
        <v>50</v>
      </c>
      <c r="L9" s="55">
        <v>1.8</v>
      </c>
    </row>
    <row r="10" spans="1:12" ht="15.75" customHeight="1" x14ac:dyDescent="0.25">
      <c r="A10" s="23"/>
      <c r="B10" s="15"/>
      <c r="C10" s="11"/>
      <c r="D10" s="7" t="s">
        <v>23</v>
      </c>
      <c r="E10" s="41" t="s">
        <v>42</v>
      </c>
      <c r="F10" s="55">
        <v>20</v>
      </c>
      <c r="G10" s="55">
        <v>1.1200000000000001</v>
      </c>
      <c r="H10" s="55">
        <v>0.22</v>
      </c>
      <c r="I10" s="55">
        <v>9.8800000000000008</v>
      </c>
      <c r="J10" s="55">
        <v>45.98</v>
      </c>
      <c r="K10" s="43" t="s">
        <v>43</v>
      </c>
      <c r="L10" s="55">
        <v>1</v>
      </c>
    </row>
    <row r="11" spans="1:12" ht="15" x14ac:dyDescent="0.25">
      <c r="A11" s="23"/>
      <c r="B11" s="15"/>
      <c r="C11" s="11"/>
      <c r="D11" s="7" t="s">
        <v>24</v>
      </c>
      <c r="E11" s="41"/>
      <c r="F11" s="55"/>
      <c r="G11" s="55"/>
      <c r="H11" s="55"/>
      <c r="I11" s="55"/>
      <c r="J11" s="55"/>
      <c r="K11" s="43"/>
      <c r="L11" s="55"/>
    </row>
    <row r="12" spans="1:12" ht="15" x14ac:dyDescent="0.25">
      <c r="A12" s="23"/>
      <c r="B12" s="15"/>
      <c r="C12" s="11"/>
      <c r="D12" s="7" t="s">
        <v>93</v>
      </c>
      <c r="E12" s="41" t="s">
        <v>94</v>
      </c>
      <c r="F12" s="55">
        <v>60</v>
      </c>
      <c r="G12" s="55">
        <v>0.1</v>
      </c>
      <c r="H12" s="55">
        <v>7.2</v>
      </c>
      <c r="I12" s="55">
        <v>0.13</v>
      </c>
      <c r="J12" s="55">
        <v>98.58</v>
      </c>
      <c r="K12" s="43">
        <v>14</v>
      </c>
      <c r="L12" s="55">
        <v>10.5</v>
      </c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4"/>
      <c r="B15" s="17"/>
      <c r="C15" s="8"/>
      <c r="D15" s="18" t="s">
        <v>33</v>
      </c>
      <c r="E15" s="9"/>
      <c r="F15" s="51">
        <f>SUM(F6:F14)</f>
        <v>520</v>
      </c>
      <c r="G15" s="19">
        <f t="shared" ref="G15:J15" si="0">SUM(G6:G14)</f>
        <v>17.270000000000003</v>
      </c>
      <c r="H15" s="19">
        <f t="shared" si="0"/>
        <v>30.86</v>
      </c>
      <c r="I15" s="19">
        <f t="shared" si="0"/>
        <v>63.360000000000007</v>
      </c>
      <c r="J15" s="19">
        <f t="shared" si="0"/>
        <v>528.21</v>
      </c>
      <c r="K15" s="25"/>
      <c r="L15" s="19">
        <f t="shared" ref="L15" si="1">SUM(L6:L14)</f>
        <v>64.63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1" t="s">
        <v>46</v>
      </c>
      <c r="F16" s="55">
        <v>60</v>
      </c>
      <c r="G16" s="55">
        <v>0.97</v>
      </c>
      <c r="H16" s="55">
        <v>2.57</v>
      </c>
      <c r="I16" s="55">
        <v>2.63</v>
      </c>
      <c r="J16" s="55">
        <v>38.299999999999997</v>
      </c>
      <c r="K16" s="43">
        <v>86</v>
      </c>
      <c r="L16" s="55">
        <v>15.2</v>
      </c>
    </row>
    <row r="17" spans="1:12" ht="15" x14ac:dyDescent="0.25">
      <c r="A17" s="23"/>
      <c r="B17" s="15"/>
      <c r="C17" s="11"/>
      <c r="D17" s="7" t="s">
        <v>27</v>
      </c>
      <c r="E17" s="41" t="s">
        <v>47</v>
      </c>
      <c r="F17" s="55">
        <v>200</v>
      </c>
      <c r="G17" s="55">
        <v>2.64</v>
      </c>
      <c r="H17" s="55">
        <v>3.28</v>
      </c>
      <c r="I17" s="55">
        <v>8.56</v>
      </c>
      <c r="J17" s="55">
        <v>102</v>
      </c>
      <c r="K17" s="43">
        <v>78</v>
      </c>
      <c r="L17" s="55">
        <v>20.43</v>
      </c>
    </row>
    <row r="18" spans="1:12" ht="15" x14ac:dyDescent="0.25">
      <c r="A18" s="23"/>
      <c r="B18" s="15"/>
      <c r="C18" s="11"/>
      <c r="D18" s="7" t="s">
        <v>28</v>
      </c>
      <c r="E18" s="41" t="s">
        <v>48</v>
      </c>
      <c r="F18" s="55">
        <v>100</v>
      </c>
      <c r="G18" s="55">
        <v>5.24</v>
      </c>
      <c r="H18" s="55">
        <v>428</v>
      </c>
      <c r="I18" s="55">
        <v>2.4300000000000002</v>
      </c>
      <c r="J18" s="55">
        <v>92.88</v>
      </c>
      <c r="K18" s="43">
        <v>278</v>
      </c>
      <c r="L18" s="55">
        <v>32.72</v>
      </c>
    </row>
    <row r="19" spans="1:12" ht="15" x14ac:dyDescent="0.25">
      <c r="A19" s="23"/>
      <c r="B19" s="15"/>
      <c r="C19" s="11"/>
      <c r="D19" s="7" t="s">
        <v>29</v>
      </c>
      <c r="E19" s="41" t="s">
        <v>86</v>
      </c>
      <c r="F19" s="55">
        <v>150</v>
      </c>
      <c r="G19" s="55">
        <v>10.68</v>
      </c>
      <c r="H19" s="55">
        <v>4.92</v>
      </c>
      <c r="I19" s="55">
        <v>47.8</v>
      </c>
      <c r="J19" s="55">
        <v>159.84</v>
      </c>
      <c r="K19" s="43">
        <v>302</v>
      </c>
      <c r="L19" s="55">
        <v>16.100000000000001</v>
      </c>
    </row>
    <row r="20" spans="1:12" ht="15" x14ac:dyDescent="0.25">
      <c r="A20" s="23"/>
      <c r="B20" s="15"/>
      <c r="C20" s="11"/>
      <c r="D20" s="7" t="s">
        <v>93</v>
      </c>
      <c r="E20" s="41" t="s">
        <v>96</v>
      </c>
      <c r="F20" s="55">
        <v>50</v>
      </c>
      <c r="G20" s="55">
        <v>1.3</v>
      </c>
      <c r="H20" s="55">
        <v>2.4</v>
      </c>
      <c r="I20" s="55">
        <v>4.2</v>
      </c>
      <c r="J20" s="55">
        <v>34</v>
      </c>
      <c r="K20" s="43">
        <v>587</v>
      </c>
      <c r="L20" s="55">
        <v>1.35</v>
      </c>
    </row>
    <row r="21" spans="1:12" ht="15" x14ac:dyDescent="0.25">
      <c r="A21" s="23"/>
      <c r="B21" s="15"/>
      <c r="C21" s="11"/>
      <c r="D21" s="7" t="s">
        <v>30</v>
      </c>
      <c r="E21" s="41" t="s">
        <v>49</v>
      </c>
      <c r="F21" s="55">
        <v>200</v>
      </c>
      <c r="G21" s="55">
        <v>1.1599999999999999</v>
      </c>
      <c r="H21" s="55">
        <v>0.3</v>
      </c>
      <c r="I21" s="55">
        <v>47.26</v>
      </c>
      <c r="J21" s="55">
        <v>196.38</v>
      </c>
      <c r="K21" s="43">
        <v>349</v>
      </c>
      <c r="L21" s="55">
        <v>4.7</v>
      </c>
    </row>
    <row r="22" spans="1:12" ht="15" x14ac:dyDescent="0.25">
      <c r="A22" s="23"/>
      <c r="B22" s="15"/>
      <c r="C22" s="11"/>
      <c r="D22" s="7" t="s">
        <v>31</v>
      </c>
      <c r="E22" s="41" t="s">
        <v>41</v>
      </c>
      <c r="F22" s="55">
        <v>40</v>
      </c>
      <c r="G22" s="55">
        <v>2.52</v>
      </c>
      <c r="H22" s="55">
        <v>0.35</v>
      </c>
      <c r="I22" s="55">
        <v>16.18</v>
      </c>
      <c r="J22" s="55">
        <v>74.3</v>
      </c>
      <c r="K22" s="43" t="s">
        <v>50</v>
      </c>
      <c r="L22" s="55">
        <v>2.4</v>
      </c>
    </row>
    <row r="23" spans="1:12" ht="15" x14ac:dyDescent="0.25">
      <c r="A23" s="23"/>
      <c r="B23" s="15"/>
      <c r="C23" s="11"/>
      <c r="D23" s="7" t="s">
        <v>32</v>
      </c>
      <c r="E23" s="41" t="s">
        <v>42</v>
      </c>
      <c r="F23" s="55">
        <v>30</v>
      </c>
      <c r="G23" s="55">
        <v>1.68</v>
      </c>
      <c r="H23" s="55">
        <v>0.33</v>
      </c>
      <c r="I23" s="55">
        <v>14.82</v>
      </c>
      <c r="J23" s="55">
        <v>68.97</v>
      </c>
      <c r="K23" s="43" t="s">
        <v>43</v>
      </c>
      <c r="L23" s="55">
        <v>1.5</v>
      </c>
    </row>
    <row r="24" spans="1:12" ht="15" x14ac:dyDescent="0.25">
      <c r="A24" s="23"/>
      <c r="B24" s="15"/>
      <c r="C24" s="11"/>
      <c r="D24" s="6"/>
      <c r="E24" s="41"/>
      <c r="F24" s="55"/>
      <c r="G24" s="55"/>
      <c r="H24" s="55"/>
      <c r="I24" s="55"/>
      <c r="J24" s="55"/>
      <c r="K24" s="43"/>
      <c r="L24" s="55"/>
    </row>
    <row r="25" spans="1:12" ht="15" x14ac:dyDescent="0.25">
      <c r="A25" s="23"/>
      <c r="B25" s="15"/>
      <c r="C25" s="11"/>
      <c r="D25" s="6"/>
      <c r="E25" s="41"/>
      <c r="F25" s="55"/>
      <c r="G25" s="55"/>
      <c r="H25" s="55"/>
      <c r="I25" s="55"/>
      <c r="J25" s="55"/>
      <c r="K25" s="43"/>
      <c r="L25" s="55"/>
    </row>
    <row r="26" spans="1:12" ht="15" x14ac:dyDescent="0.25">
      <c r="A26" s="24"/>
      <c r="B26" s="17"/>
      <c r="C26" s="8"/>
      <c r="D26" s="18" t="s">
        <v>33</v>
      </c>
      <c r="E26" s="9"/>
      <c r="F26" s="51">
        <f>SUM(F16:F25)</f>
        <v>830</v>
      </c>
      <c r="G26" s="19">
        <f t="shared" ref="G26:J26" si="2">SUM(G16:G25)</f>
        <v>26.19</v>
      </c>
      <c r="H26" s="19">
        <f t="shared" si="2"/>
        <v>442.15000000000003</v>
      </c>
      <c r="I26" s="19">
        <f t="shared" si="2"/>
        <v>143.88</v>
      </c>
      <c r="J26" s="19">
        <f t="shared" si="2"/>
        <v>766.67</v>
      </c>
      <c r="K26" s="25"/>
      <c r="L26" s="51">
        <f t="shared" ref="L26" si="3">SUM(L16:L25)</f>
        <v>94.399999999999991</v>
      </c>
    </row>
    <row r="27" spans="1:12" ht="15.75" thickBot="1" x14ac:dyDescent="0.25">
      <c r="A27" s="29">
        <f>A6</f>
        <v>1</v>
      </c>
      <c r="B27" s="30">
        <f>B6</f>
        <v>1</v>
      </c>
      <c r="C27" s="64" t="s">
        <v>4</v>
      </c>
      <c r="D27" s="65"/>
      <c r="E27" s="31"/>
      <c r="F27" s="50">
        <f>F15+F26</f>
        <v>1350</v>
      </c>
      <c r="G27" s="32">
        <f t="shared" ref="G27:J27" si="4">G15+G26</f>
        <v>43.460000000000008</v>
      </c>
      <c r="H27" s="32">
        <f t="shared" si="4"/>
        <v>473.01000000000005</v>
      </c>
      <c r="I27" s="32">
        <f t="shared" si="4"/>
        <v>207.24</v>
      </c>
      <c r="J27" s="32">
        <f t="shared" si="4"/>
        <v>1294.8800000000001</v>
      </c>
      <c r="K27" s="32"/>
      <c r="L27" s="32">
        <f t="shared" ref="L27" si="5">L15+L26</f>
        <v>159.02999999999997</v>
      </c>
    </row>
    <row r="28" spans="1:12" ht="15" x14ac:dyDescent="0.25">
      <c r="A28" s="14">
        <v>1</v>
      </c>
      <c r="B28" s="15">
        <v>2</v>
      </c>
      <c r="C28" s="22" t="s">
        <v>20</v>
      </c>
      <c r="D28" s="5" t="s">
        <v>21</v>
      </c>
      <c r="E28" s="39" t="s">
        <v>52</v>
      </c>
      <c r="F28" s="54">
        <v>100</v>
      </c>
      <c r="G28" s="54">
        <v>7.76</v>
      </c>
      <c r="H28" s="54">
        <v>10.39</v>
      </c>
      <c r="I28" s="54">
        <v>9.49</v>
      </c>
      <c r="J28" s="54">
        <v>164.7</v>
      </c>
      <c r="K28" s="40">
        <v>280</v>
      </c>
      <c r="L28" s="54">
        <v>38.11</v>
      </c>
    </row>
    <row r="29" spans="1:12" ht="15" x14ac:dyDescent="0.25">
      <c r="A29" s="14"/>
      <c r="B29" s="15"/>
      <c r="C29" s="11"/>
      <c r="D29" s="6" t="s">
        <v>29</v>
      </c>
      <c r="E29" s="41" t="s">
        <v>53</v>
      </c>
      <c r="F29" s="55">
        <v>160</v>
      </c>
      <c r="G29" s="55">
        <v>12.98</v>
      </c>
      <c r="H29" s="55">
        <v>6.52</v>
      </c>
      <c r="I29" s="55">
        <v>33.35</v>
      </c>
      <c r="J29" s="55">
        <v>196.8</v>
      </c>
      <c r="K29" s="43">
        <v>199</v>
      </c>
      <c r="L29" s="55">
        <v>6.55</v>
      </c>
    </row>
    <row r="30" spans="1:12" ht="15" x14ac:dyDescent="0.25">
      <c r="A30" s="14"/>
      <c r="B30" s="15"/>
      <c r="C30" s="11"/>
      <c r="D30" s="7" t="s">
        <v>22</v>
      </c>
      <c r="E30" s="41" t="s">
        <v>51</v>
      </c>
      <c r="F30" s="55">
        <v>200</v>
      </c>
      <c r="G30" s="55">
        <v>0.16</v>
      </c>
      <c r="H30" s="55">
        <v>0.16</v>
      </c>
      <c r="I30" s="55">
        <v>27.88</v>
      </c>
      <c r="J30" s="55">
        <v>102.9</v>
      </c>
      <c r="K30" s="43">
        <v>342</v>
      </c>
      <c r="L30" s="55">
        <v>6.5</v>
      </c>
    </row>
    <row r="31" spans="1:12" ht="15" x14ac:dyDescent="0.25">
      <c r="A31" s="14"/>
      <c r="B31" s="15"/>
      <c r="C31" s="11"/>
      <c r="D31" s="7" t="s">
        <v>23</v>
      </c>
      <c r="E31" s="41" t="s">
        <v>41</v>
      </c>
      <c r="F31" s="55">
        <v>30</v>
      </c>
      <c r="G31" s="55">
        <v>1.89</v>
      </c>
      <c r="H31" s="55">
        <v>0.26</v>
      </c>
      <c r="I31" s="55">
        <v>12.14</v>
      </c>
      <c r="J31" s="55">
        <v>55.7</v>
      </c>
      <c r="K31" s="43" t="s">
        <v>50</v>
      </c>
      <c r="L31" s="55">
        <v>1.8</v>
      </c>
    </row>
    <row r="32" spans="1:12" ht="15" x14ac:dyDescent="0.25">
      <c r="A32" s="14"/>
      <c r="B32" s="15"/>
      <c r="C32" s="11"/>
      <c r="D32" s="7" t="s">
        <v>23</v>
      </c>
      <c r="E32" s="41" t="s">
        <v>42</v>
      </c>
      <c r="F32" s="55">
        <v>20</v>
      </c>
      <c r="G32" s="55">
        <v>1.1200000000000001</v>
      </c>
      <c r="H32" s="55">
        <v>0.22</v>
      </c>
      <c r="I32" s="55">
        <v>9.8800000000000008</v>
      </c>
      <c r="J32" s="55">
        <v>45.98</v>
      </c>
      <c r="K32" s="43" t="s">
        <v>43</v>
      </c>
      <c r="L32" s="55">
        <v>1</v>
      </c>
    </row>
    <row r="33" spans="1:12" ht="15" x14ac:dyDescent="0.25">
      <c r="A33" s="14"/>
      <c r="B33" s="15"/>
      <c r="C33" s="11"/>
      <c r="D33" s="7" t="s">
        <v>24</v>
      </c>
      <c r="E33" s="41"/>
      <c r="F33" s="55"/>
      <c r="G33" s="55"/>
      <c r="H33" s="55"/>
      <c r="I33" s="55"/>
      <c r="J33" s="55"/>
      <c r="K33" s="43"/>
      <c r="L33" s="55"/>
    </row>
    <row r="34" spans="1:12" ht="15" x14ac:dyDescent="0.25">
      <c r="A34" s="14"/>
      <c r="B34" s="15"/>
      <c r="C34" s="11"/>
      <c r="D34" s="6" t="s">
        <v>26</v>
      </c>
      <c r="E34" s="41" t="s">
        <v>54</v>
      </c>
      <c r="F34" s="55">
        <v>60</v>
      </c>
      <c r="G34" s="55">
        <v>1.05</v>
      </c>
      <c r="H34" s="55">
        <v>2.6</v>
      </c>
      <c r="I34" s="55">
        <v>5.17</v>
      </c>
      <c r="J34" s="55">
        <v>85.6</v>
      </c>
      <c r="K34" s="43">
        <v>45</v>
      </c>
      <c r="L34" s="55">
        <v>10.67</v>
      </c>
    </row>
    <row r="35" spans="1:12" ht="15" x14ac:dyDescent="0.25">
      <c r="A35" s="14"/>
      <c r="B35" s="15"/>
      <c r="C35" s="11"/>
      <c r="D35" s="6"/>
      <c r="E35" s="41"/>
      <c r="F35" s="55"/>
      <c r="G35" s="55"/>
      <c r="H35" s="55"/>
      <c r="I35" s="55"/>
      <c r="J35" s="55"/>
      <c r="K35" s="43"/>
      <c r="L35" s="55"/>
    </row>
    <row r="36" spans="1:12" ht="15" x14ac:dyDescent="0.25">
      <c r="A36" s="16"/>
      <c r="B36" s="17"/>
      <c r="C36" s="8"/>
      <c r="D36" s="18" t="s">
        <v>33</v>
      </c>
      <c r="E36" s="9"/>
      <c r="F36" s="51">
        <f>SUM(F28:F35)</f>
        <v>570</v>
      </c>
      <c r="G36" s="19">
        <f t="shared" ref="G36" si="6">SUM(G28:G35)</f>
        <v>24.960000000000004</v>
      </c>
      <c r="H36" s="19">
        <f t="shared" ref="H36" si="7">SUM(H28:H35)</f>
        <v>20.150000000000002</v>
      </c>
      <c r="I36" s="19">
        <f t="shared" ref="I36" si="8">SUM(I28:I35)</f>
        <v>97.91</v>
      </c>
      <c r="J36" s="19">
        <f t="shared" ref="J36:L36" si="9">SUM(J28:J35)</f>
        <v>651.68000000000006</v>
      </c>
      <c r="K36" s="25"/>
      <c r="L36" s="19">
        <f t="shared" si="9"/>
        <v>64.63</v>
      </c>
    </row>
    <row r="37" spans="1:12" ht="15" x14ac:dyDescent="0.25">
      <c r="A37" s="13">
        <f>A28</f>
        <v>1</v>
      </c>
      <c r="B37" s="13">
        <f>B28</f>
        <v>2</v>
      </c>
      <c r="C37" s="10" t="s">
        <v>25</v>
      </c>
      <c r="D37" s="7" t="s">
        <v>26</v>
      </c>
      <c r="E37" s="41" t="s">
        <v>55</v>
      </c>
      <c r="F37" s="55">
        <v>60</v>
      </c>
      <c r="G37" s="55">
        <v>0.97</v>
      </c>
      <c r="H37" s="55">
        <v>2.57</v>
      </c>
      <c r="I37" s="55">
        <v>2.63</v>
      </c>
      <c r="J37" s="55">
        <v>121.5</v>
      </c>
      <c r="K37" s="43">
        <v>86</v>
      </c>
      <c r="L37" s="55">
        <v>8.6999999999999993</v>
      </c>
    </row>
    <row r="38" spans="1:12" ht="15" x14ac:dyDescent="0.25">
      <c r="A38" s="14"/>
      <c r="B38" s="15"/>
      <c r="C38" s="11"/>
      <c r="D38" s="7" t="s">
        <v>27</v>
      </c>
      <c r="E38" s="41" t="s">
        <v>56</v>
      </c>
      <c r="F38" s="55">
        <v>200</v>
      </c>
      <c r="G38" s="55">
        <v>0.46</v>
      </c>
      <c r="H38" s="55">
        <v>3.84</v>
      </c>
      <c r="I38" s="55">
        <v>1.38</v>
      </c>
      <c r="J38" s="55">
        <v>147</v>
      </c>
      <c r="K38" s="43">
        <v>115</v>
      </c>
      <c r="L38" s="55">
        <v>17.29</v>
      </c>
    </row>
    <row r="39" spans="1:12" ht="15" x14ac:dyDescent="0.25">
      <c r="A39" s="14"/>
      <c r="B39" s="15"/>
      <c r="C39" s="11"/>
      <c r="D39" s="7" t="s">
        <v>28</v>
      </c>
      <c r="E39" s="41" t="s">
        <v>57</v>
      </c>
      <c r="F39" s="55">
        <v>100</v>
      </c>
      <c r="G39" s="55">
        <v>15.59</v>
      </c>
      <c r="H39" s="55">
        <v>15.07</v>
      </c>
      <c r="I39" s="55">
        <v>14.64</v>
      </c>
      <c r="J39" s="55">
        <v>124.4</v>
      </c>
      <c r="K39" s="43">
        <v>294</v>
      </c>
      <c r="L39" s="55">
        <v>31.83</v>
      </c>
    </row>
    <row r="40" spans="1:12" ht="15" x14ac:dyDescent="0.25">
      <c r="A40" s="14"/>
      <c r="B40" s="15"/>
      <c r="C40" s="11"/>
      <c r="D40" s="7" t="s">
        <v>29</v>
      </c>
      <c r="E40" s="41" t="s">
        <v>58</v>
      </c>
      <c r="F40" s="55">
        <v>150</v>
      </c>
      <c r="G40" s="55">
        <v>3.36</v>
      </c>
      <c r="H40" s="55">
        <v>20.93</v>
      </c>
      <c r="I40" s="55">
        <v>38</v>
      </c>
      <c r="J40" s="55">
        <v>243.41</v>
      </c>
      <c r="K40" s="43">
        <v>143</v>
      </c>
      <c r="L40" s="55">
        <v>18.68</v>
      </c>
    </row>
    <row r="41" spans="1:12" ht="15" x14ac:dyDescent="0.25">
      <c r="A41" s="14"/>
      <c r="B41" s="15"/>
      <c r="C41" s="11"/>
      <c r="D41" s="7" t="s">
        <v>30</v>
      </c>
      <c r="E41" s="41" t="s">
        <v>59</v>
      </c>
      <c r="F41" s="55">
        <v>200</v>
      </c>
      <c r="G41" s="55">
        <v>1</v>
      </c>
      <c r="H41" s="55">
        <v>0.2</v>
      </c>
      <c r="I41" s="55">
        <v>20.2</v>
      </c>
      <c r="J41" s="55">
        <v>86.6</v>
      </c>
      <c r="K41" s="43">
        <v>389</v>
      </c>
      <c r="L41" s="55">
        <v>14</v>
      </c>
    </row>
    <row r="42" spans="1:12" ht="15" x14ac:dyDescent="0.25">
      <c r="A42" s="14"/>
      <c r="B42" s="15"/>
      <c r="C42" s="11"/>
      <c r="D42" s="7" t="s">
        <v>31</v>
      </c>
      <c r="E42" s="41" t="s">
        <v>41</v>
      </c>
      <c r="F42" s="55">
        <v>40</v>
      </c>
      <c r="G42" s="55">
        <v>2.52</v>
      </c>
      <c r="H42" s="55">
        <v>0.35</v>
      </c>
      <c r="I42" s="55">
        <v>16.18</v>
      </c>
      <c r="J42" s="55">
        <v>74.3</v>
      </c>
      <c r="K42" s="43" t="s">
        <v>50</v>
      </c>
      <c r="L42" s="55">
        <v>2.4</v>
      </c>
    </row>
    <row r="43" spans="1:12" ht="15" x14ac:dyDescent="0.25">
      <c r="A43" s="14"/>
      <c r="B43" s="15"/>
      <c r="C43" s="11"/>
      <c r="D43" s="7" t="s">
        <v>32</v>
      </c>
      <c r="E43" s="41" t="s">
        <v>42</v>
      </c>
      <c r="F43" s="55">
        <v>30</v>
      </c>
      <c r="G43" s="55">
        <v>1.68</v>
      </c>
      <c r="H43" s="55">
        <v>0.33</v>
      </c>
      <c r="I43" s="55">
        <v>14.82</v>
      </c>
      <c r="J43" s="55">
        <v>68.97</v>
      </c>
      <c r="K43" s="43" t="s">
        <v>43</v>
      </c>
      <c r="L43" s="55">
        <v>1.5</v>
      </c>
    </row>
    <row r="44" spans="1:12" ht="15" x14ac:dyDescent="0.25">
      <c r="A44" s="14"/>
      <c r="B44" s="15"/>
      <c r="C44" s="11"/>
      <c r="D44" s="6"/>
      <c r="E44" s="41"/>
      <c r="F44" s="55"/>
      <c r="G44" s="55"/>
      <c r="H44" s="55"/>
      <c r="I44" s="55"/>
      <c r="J44" s="55"/>
      <c r="K44" s="43"/>
      <c r="L44" s="55"/>
    </row>
    <row r="45" spans="1:12" ht="15" x14ac:dyDescent="0.25">
      <c r="A45" s="14"/>
      <c r="B45" s="15"/>
      <c r="C45" s="11"/>
      <c r="D45" s="6"/>
      <c r="E45" s="41"/>
      <c r="F45" s="55"/>
      <c r="G45" s="55"/>
      <c r="H45" s="55"/>
      <c r="I45" s="55"/>
      <c r="J45" s="55"/>
      <c r="K45" s="43"/>
      <c r="L45" s="55"/>
    </row>
    <row r="46" spans="1:12" ht="15" x14ac:dyDescent="0.25">
      <c r="A46" s="16"/>
      <c r="B46" s="17"/>
      <c r="C46" s="8"/>
      <c r="D46" s="18" t="s">
        <v>33</v>
      </c>
      <c r="E46" s="9"/>
      <c r="F46" s="51">
        <f>SUM(F37:F45)</f>
        <v>780</v>
      </c>
      <c r="G46" s="19">
        <f t="shared" ref="G46" si="10">SUM(G37:G45)</f>
        <v>25.58</v>
      </c>
      <c r="H46" s="19">
        <f t="shared" ref="H46" si="11">SUM(H37:H45)</f>
        <v>43.29</v>
      </c>
      <c r="I46" s="19">
        <f t="shared" ref="I46" si="12">SUM(I37:I45)</f>
        <v>107.85</v>
      </c>
      <c r="J46" s="19">
        <f t="shared" ref="J46:L46" si="13">SUM(J37:J45)</f>
        <v>866.18</v>
      </c>
      <c r="K46" s="25"/>
      <c r="L46" s="51">
        <f t="shared" si="13"/>
        <v>94.4</v>
      </c>
    </row>
    <row r="47" spans="1:12" ht="15.75" customHeight="1" thickBot="1" x14ac:dyDescent="0.25">
      <c r="A47" s="33">
        <f>A28</f>
        <v>1</v>
      </c>
      <c r="B47" s="33">
        <f>B28</f>
        <v>2</v>
      </c>
      <c r="C47" s="64" t="s">
        <v>4</v>
      </c>
      <c r="D47" s="65"/>
      <c r="E47" s="31"/>
      <c r="F47" s="50">
        <f>F36+F46</f>
        <v>1350</v>
      </c>
      <c r="G47" s="32">
        <f t="shared" ref="G47" si="14">G36+G46</f>
        <v>50.540000000000006</v>
      </c>
      <c r="H47" s="32">
        <f t="shared" ref="H47" si="15">H36+H46</f>
        <v>63.44</v>
      </c>
      <c r="I47" s="32">
        <f t="shared" ref="I47" si="16">I36+I46</f>
        <v>205.76</v>
      </c>
      <c r="J47" s="32">
        <f t="shared" ref="J47:L47" si="17">J36+J46</f>
        <v>1517.8600000000001</v>
      </c>
      <c r="K47" s="32"/>
      <c r="L47" s="32">
        <f t="shared" si="17"/>
        <v>159.03</v>
      </c>
    </row>
    <row r="48" spans="1:12" ht="15" x14ac:dyDescent="0.25">
      <c r="A48" s="20">
        <v>1</v>
      </c>
      <c r="B48" s="21">
        <v>3</v>
      </c>
      <c r="C48" s="22" t="s">
        <v>20</v>
      </c>
      <c r="D48" s="5" t="s">
        <v>21</v>
      </c>
      <c r="E48" s="39" t="s">
        <v>60</v>
      </c>
      <c r="F48" s="54">
        <v>100</v>
      </c>
      <c r="G48" s="54">
        <v>8.0500000000000007</v>
      </c>
      <c r="H48" s="54">
        <v>9.56</v>
      </c>
      <c r="I48" s="54">
        <v>25.4</v>
      </c>
      <c r="J48" s="54">
        <v>174.2</v>
      </c>
      <c r="K48" s="40">
        <v>229</v>
      </c>
      <c r="L48" s="54">
        <v>22.43</v>
      </c>
    </row>
    <row r="49" spans="1:12" ht="15" x14ac:dyDescent="0.25">
      <c r="A49" s="23"/>
      <c r="B49" s="15"/>
      <c r="C49" s="11"/>
      <c r="D49" s="6" t="s">
        <v>29</v>
      </c>
      <c r="E49" s="41" t="s">
        <v>61</v>
      </c>
      <c r="F49" s="55">
        <v>150</v>
      </c>
      <c r="G49" s="55">
        <v>4.38</v>
      </c>
      <c r="H49" s="55">
        <v>6.44</v>
      </c>
      <c r="I49" s="55">
        <v>44.02</v>
      </c>
      <c r="J49" s="55">
        <v>206.46</v>
      </c>
      <c r="K49" s="43">
        <v>304</v>
      </c>
      <c r="L49" s="55">
        <v>15.86</v>
      </c>
    </row>
    <row r="50" spans="1:12" ht="15" x14ac:dyDescent="0.25">
      <c r="A50" s="23"/>
      <c r="B50" s="15"/>
      <c r="C50" s="11"/>
      <c r="D50" s="7" t="s">
        <v>22</v>
      </c>
      <c r="E50" s="41" t="s">
        <v>62</v>
      </c>
      <c r="F50" s="55">
        <v>200</v>
      </c>
      <c r="G50" s="55">
        <v>7.0000000000000007E-2</v>
      </c>
      <c r="H50" s="55">
        <v>0.02</v>
      </c>
      <c r="I50" s="55">
        <v>15</v>
      </c>
      <c r="J50" s="55">
        <v>60</v>
      </c>
      <c r="K50" s="43">
        <v>377</v>
      </c>
      <c r="L50" s="55">
        <v>2.34</v>
      </c>
    </row>
    <row r="51" spans="1:12" ht="15" x14ac:dyDescent="0.25">
      <c r="A51" s="23"/>
      <c r="B51" s="15"/>
      <c r="C51" s="11"/>
      <c r="D51" s="7" t="s">
        <v>23</v>
      </c>
      <c r="E51" s="41" t="s">
        <v>41</v>
      </c>
      <c r="F51" s="55">
        <v>30</v>
      </c>
      <c r="G51" s="55">
        <v>1.89</v>
      </c>
      <c r="H51" s="55">
        <v>0.26</v>
      </c>
      <c r="I51" s="55">
        <v>12.14</v>
      </c>
      <c r="J51" s="55">
        <v>55.7</v>
      </c>
      <c r="K51" s="43" t="s">
        <v>50</v>
      </c>
      <c r="L51" s="55">
        <v>1.8</v>
      </c>
    </row>
    <row r="52" spans="1:12" ht="15" x14ac:dyDescent="0.25">
      <c r="A52" s="23"/>
      <c r="B52" s="15"/>
      <c r="C52" s="11"/>
      <c r="D52" s="7" t="s">
        <v>23</v>
      </c>
      <c r="E52" s="41" t="s">
        <v>42</v>
      </c>
      <c r="F52" s="55">
        <v>20</v>
      </c>
      <c r="G52" s="55">
        <v>1.1200000000000001</v>
      </c>
      <c r="H52" s="55">
        <v>0.22</v>
      </c>
      <c r="I52" s="55">
        <v>9.8800000000000008</v>
      </c>
      <c r="J52" s="55">
        <v>45.98</v>
      </c>
      <c r="K52" s="43" t="s">
        <v>43</v>
      </c>
      <c r="L52" s="55">
        <v>1</v>
      </c>
    </row>
    <row r="53" spans="1:12" ht="15" x14ac:dyDescent="0.25">
      <c r="A53" s="23"/>
      <c r="B53" s="15"/>
      <c r="C53" s="11"/>
      <c r="D53" s="7" t="s">
        <v>24</v>
      </c>
      <c r="E53" s="41"/>
      <c r="F53" s="55"/>
      <c r="G53" s="55"/>
      <c r="H53" s="55"/>
      <c r="I53" s="55"/>
      <c r="J53" s="55"/>
      <c r="K53" s="43"/>
      <c r="L53" s="55"/>
    </row>
    <row r="54" spans="1:12" ht="15" x14ac:dyDescent="0.25">
      <c r="A54" s="23"/>
      <c r="B54" s="15"/>
      <c r="C54" s="11"/>
      <c r="D54" s="6" t="s">
        <v>26</v>
      </c>
      <c r="E54" s="41" t="s">
        <v>63</v>
      </c>
      <c r="F54" s="55">
        <v>60</v>
      </c>
      <c r="G54" s="55">
        <v>0.97</v>
      </c>
      <c r="H54" s="55">
        <v>5.67</v>
      </c>
      <c r="I54" s="55">
        <v>7.75</v>
      </c>
      <c r="J54" s="55">
        <v>121.5</v>
      </c>
      <c r="K54" s="43">
        <v>41</v>
      </c>
      <c r="L54" s="55">
        <v>8.6999999999999993</v>
      </c>
    </row>
    <row r="55" spans="1:12" ht="15" x14ac:dyDescent="0.25">
      <c r="A55" s="23"/>
      <c r="B55" s="15"/>
      <c r="C55" s="11"/>
      <c r="D55" s="52" t="s">
        <v>93</v>
      </c>
      <c r="E55" s="41" t="s">
        <v>64</v>
      </c>
      <c r="F55" s="55">
        <v>60</v>
      </c>
      <c r="G55" s="55">
        <v>7.54</v>
      </c>
      <c r="H55" s="55">
        <v>7.54</v>
      </c>
      <c r="I55" s="55">
        <v>8.3000000000000007</v>
      </c>
      <c r="J55" s="55">
        <v>61.6</v>
      </c>
      <c r="K55" s="43">
        <v>97</v>
      </c>
      <c r="L55" s="55">
        <v>12.5</v>
      </c>
    </row>
    <row r="56" spans="1:12" ht="15" x14ac:dyDescent="0.25">
      <c r="A56" s="24"/>
      <c r="B56" s="17"/>
      <c r="C56" s="8"/>
      <c r="D56" s="18" t="s">
        <v>33</v>
      </c>
      <c r="E56" s="9"/>
      <c r="F56" s="51">
        <f>SUM(F48:F55)</f>
        <v>620</v>
      </c>
      <c r="G56" s="19">
        <f t="shared" ref="G56" si="18">SUM(G48:G55)</f>
        <v>24.02</v>
      </c>
      <c r="H56" s="19">
        <f t="shared" ref="H56" si="19">SUM(H48:H55)</f>
        <v>29.71</v>
      </c>
      <c r="I56" s="19">
        <f t="shared" ref="I56" si="20">SUM(I48:I55)</f>
        <v>122.49</v>
      </c>
      <c r="J56" s="19">
        <f t="shared" ref="J56:L56" si="21">SUM(J48:J55)</f>
        <v>725.43999999999994</v>
      </c>
      <c r="K56" s="25"/>
      <c r="L56" s="19">
        <f t="shared" si="21"/>
        <v>64.63</v>
      </c>
    </row>
    <row r="57" spans="1:12" ht="15" x14ac:dyDescent="0.25">
      <c r="A57" s="26">
        <f>A48</f>
        <v>1</v>
      </c>
      <c r="B57" s="13">
        <f>B48</f>
        <v>3</v>
      </c>
      <c r="C57" s="10" t="s">
        <v>25</v>
      </c>
      <c r="D57" s="7" t="s">
        <v>26</v>
      </c>
      <c r="E57" s="41" t="s">
        <v>65</v>
      </c>
      <c r="F57" s="55">
        <v>60</v>
      </c>
      <c r="G57" s="55">
        <v>0.66</v>
      </c>
      <c r="H57" s="55">
        <v>4.88</v>
      </c>
      <c r="I57" s="55">
        <v>4.22</v>
      </c>
      <c r="J57" s="55">
        <v>61.6</v>
      </c>
      <c r="K57" s="43">
        <v>48</v>
      </c>
      <c r="L57" s="55">
        <v>11.7</v>
      </c>
    </row>
    <row r="58" spans="1:12" ht="15" x14ac:dyDescent="0.25">
      <c r="A58" s="23"/>
      <c r="B58" s="15"/>
      <c r="C58" s="11"/>
      <c r="D58" s="7" t="s">
        <v>27</v>
      </c>
      <c r="E58" s="41" t="s">
        <v>66</v>
      </c>
      <c r="F58" s="55">
        <v>200</v>
      </c>
      <c r="G58" s="55">
        <v>6.4</v>
      </c>
      <c r="H58" s="55">
        <v>4.24</v>
      </c>
      <c r="I58" s="55">
        <v>13.68</v>
      </c>
      <c r="J58" s="55">
        <v>85.8</v>
      </c>
      <c r="K58" s="43">
        <v>103</v>
      </c>
      <c r="L58" s="55">
        <v>18.43</v>
      </c>
    </row>
    <row r="59" spans="1:12" ht="15" x14ac:dyDescent="0.25">
      <c r="A59" s="23"/>
      <c r="B59" s="15"/>
      <c r="C59" s="11"/>
      <c r="D59" s="7" t="s">
        <v>28</v>
      </c>
      <c r="E59" s="41" t="s">
        <v>67</v>
      </c>
      <c r="F59" s="55">
        <v>100</v>
      </c>
      <c r="G59" s="55">
        <v>13.24</v>
      </c>
      <c r="H59" s="55">
        <v>5.32</v>
      </c>
      <c r="I59" s="55">
        <v>4.9000000000000004</v>
      </c>
      <c r="J59" s="55">
        <v>238.9</v>
      </c>
      <c r="K59" s="43">
        <v>280</v>
      </c>
      <c r="L59" s="55">
        <v>35.770000000000003</v>
      </c>
    </row>
    <row r="60" spans="1:12" ht="15" x14ac:dyDescent="0.25">
      <c r="A60" s="23"/>
      <c r="B60" s="15"/>
      <c r="C60" s="11"/>
      <c r="D60" s="7" t="s">
        <v>29</v>
      </c>
      <c r="E60" s="41" t="s">
        <v>97</v>
      </c>
      <c r="F60" s="55">
        <v>150</v>
      </c>
      <c r="G60" s="55">
        <v>2.88</v>
      </c>
      <c r="H60" s="55">
        <v>5.65</v>
      </c>
      <c r="I60" s="55">
        <v>19.98</v>
      </c>
      <c r="J60" s="55">
        <v>125.5</v>
      </c>
      <c r="K60" s="43">
        <v>125</v>
      </c>
      <c r="L60" s="55">
        <v>18.05</v>
      </c>
    </row>
    <row r="61" spans="1:12" ht="15" x14ac:dyDescent="0.25">
      <c r="A61" s="23"/>
      <c r="B61" s="15"/>
      <c r="C61" s="11"/>
      <c r="D61" s="7" t="s">
        <v>93</v>
      </c>
      <c r="E61" s="41" t="s">
        <v>96</v>
      </c>
      <c r="F61" s="55">
        <v>50</v>
      </c>
      <c r="G61" s="55">
        <v>1.3</v>
      </c>
      <c r="H61" s="55">
        <v>2.4</v>
      </c>
      <c r="I61" s="55">
        <v>4.2</v>
      </c>
      <c r="J61" s="55">
        <v>34</v>
      </c>
      <c r="K61" s="43">
        <v>587</v>
      </c>
      <c r="L61" s="55">
        <v>1.35</v>
      </c>
    </row>
    <row r="62" spans="1:12" ht="15" x14ac:dyDescent="0.25">
      <c r="A62" s="23"/>
      <c r="B62" s="15"/>
      <c r="C62" s="11"/>
      <c r="D62" s="7" t="s">
        <v>30</v>
      </c>
      <c r="E62" s="41" t="s">
        <v>68</v>
      </c>
      <c r="F62" s="55">
        <v>200</v>
      </c>
      <c r="G62" s="55">
        <v>0</v>
      </c>
      <c r="H62" s="55">
        <v>0</v>
      </c>
      <c r="I62" s="55">
        <v>14.6</v>
      </c>
      <c r="J62" s="55">
        <v>180</v>
      </c>
      <c r="K62" s="43">
        <v>358</v>
      </c>
      <c r="L62" s="55">
        <v>5.2</v>
      </c>
    </row>
    <row r="63" spans="1:12" ht="15" x14ac:dyDescent="0.25">
      <c r="A63" s="23"/>
      <c r="B63" s="15"/>
      <c r="C63" s="11"/>
      <c r="D63" s="7" t="s">
        <v>31</v>
      </c>
      <c r="E63" s="41" t="s">
        <v>41</v>
      </c>
      <c r="F63" s="55">
        <v>40</v>
      </c>
      <c r="G63" s="55">
        <v>2.52</v>
      </c>
      <c r="H63" s="55">
        <v>0.35</v>
      </c>
      <c r="I63" s="55">
        <v>16.18</v>
      </c>
      <c r="J63" s="55">
        <v>74.3</v>
      </c>
      <c r="K63" s="43" t="s">
        <v>50</v>
      </c>
      <c r="L63" s="55">
        <v>2.4</v>
      </c>
    </row>
    <row r="64" spans="1:12" ht="15" x14ac:dyDescent="0.25">
      <c r="A64" s="23"/>
      <c r="B64" s="15"/>
      <c r="C64" s="11"/>
      <c r="D64" s="7" t="s">
        <v>32</v>
      </c>
      <c r="E64" s="41" t="s">
        <v>42</v>
      </c>
      <c r="F64" s="55">
        <v>30</v>
      </c>
      <c r="G64" s="55">
        <v>1.68</v>
      </c>
      <c r="H64" s="55">
        <v>0.33</v>
      </c>
      <c r="I64" s="55">
        <v>14.82</v>
      </c>
      <c r="J64" s="55">
        <v>68.97</v>
      </c>
      <c r="K64" s="43" t="s">
        <v>43</v>
      </c>
      <c r="L64" s="55">
        <v>1.5</v>
      </c>
    </row>
    <row r="65" spans="1:12" ht="15" x14ac:dyDescent="0.25">
      <c r="A65" s="23"/>
      <c r="B65" s="15"/>
      <c r="C65" s="11"/>
      <c r="D65" s="6"/>
      <c r="E65" s="41"/>
      <c r="F65" s="55"/>
      <c r="G65" s="55"/>
      <c r="H65" s="55"/>
      <c r="I65" s="55"/>
      <c r="J65" s="55"/>
      <c r="K65" s="43"/>
      <c r="L65" s="55"/>
    </row>
    <row r="66" spans="1:12" ht="15" x14ac:dyDescent="0.25">
      <c r="A66" s="23"/>
      <c r="B66" s="15"/>
      <c r="C66" s="11"/>
      <c r="D66" s="6"/>
      <c r="E66" s="41"/>
      <c r="F66" s="55"/>
      <c r="G66" s="55"/>
      <c r="H66" s="55"/>
      <c r="I66" s="55"/>
      <c r="J66" s="55"/>
      <c r="K66" s="43"/>
      <c r="L66" s="55"/>
    </row>
    <row r="67" spans="1:12" ht="15" x14ac:dyDescent="0.25">
      <c r="A67" s="24"/>
      <c r="B67" s="17"/>
      <c r="C67" s="8"/>
      <c r="D67" s="18" t="s">
        <v>33</v>
      </c>
      <c r="E67" s="9"/>
      <c r="F67" s="51">
        <f>SUM(F57:F66)</f>
        <v>830</v>
      </c>
      <c r="G67" s="19">
        <f t="shared" ref="G67" si="22">SUM(G57:G66)</f>
        <v>28.68</v>
      </c>
      <c r="H67" s="19">
        <f t="shared" ref="H67" si="23">SUM(H57:H66)</f>
        <v>23.17</v>
      </c>
      <c r="I67" s="19">
        <f t="shared" ref="I67" si="24">SUM(I57:I66)</f>
        <v>92.580000000000013</v>
      </c>
      <c r="J67" s="19">
        <f t="shared" ref="J67:L67" si="25">SUM(J57:J66)</f>
        <v>869.06999999999994</v>
      </c>
      <c r="K67" s="25"/>
      <c r="L67" s="51">
        <f t="shared" si="25"/>
        <v>94.4</v>
      </c>
    </row>
    <row r="68" spans="1:12" ht="15.75" customHeight="1" thickBot="1" x14ac:dyDescent="0.25">
      <c r="A68" s="29">
        <f>A48</f>
        <v>1</v>
      </c>
      <c r="B68" s="30">
        <f>B48</f>
        <v>3</v>
      </c>
      <c r="C68" s="64" t="s">
        <v>4</v>
      </c>
      <c r="D68" s="65"/>
      <c r="E68" s="31"/>
      <c r="F68" s="50">
        <f>F56+F67</f>
        <v>1450</v>
      </c>
      <c r="G68" s="50">
        <f t="shared" ref="G68" si="26">G56+G67</f>
        <v>52.7</v>
      </c>
      <c r="H68" s="32">
        <f t="shared" ref="H68" si="27">H56+H67</f>
        <v>52.88</v>
      </c>
      <c r="I68" s="32">
        <f t="shared" ref="I68" si="28">I56+I67</f>
        <v>215.07</v>
      </c>
      <c r="J68" s="32">
        <f t="shared" ref="J68:L68" si="29">J56+J67</f>
        <v>1594.5099999999998</v>
      </c>
      <c r="K68" s="32"/>
      <c r="L68" s="32">
        <f t="shared" si="29"/>
        <v>159.03</v>
      </c>
    </row>
    <row r="69" spans="1:12" ht="15" x14ac:dyDescent="0.25">
      <c r="A69" s="20">
        <v>1</v>
      </c>
      <c r="B69" s="21">
        <v>4</v>
      </c>
      <c r="C69" s="22" t="s">
        <v>20</v>
      </c>
      <c r="D69" s="5" t="s">
        <v>21</v>
      </c>
      <c r="E69" s="39" t="s">
        <v>70</v>
      </c>
      <c r="F69" s="54">
        <v>90</v>
      </c>
      <c r="G69" s="54">
        <v>13.24</v>
      </c>
      <c r="H69" s="54">
        <v>5.32</v>
      </c>
      <c r="I69" s="54">
        <v>4.9000000000000004</v>
      </c>
      <c r="J69" s="54">
        <v>253.47</v>
      </c>
      <c r="K69" s="40">
        <v>280</v>
      </c>
      <c r="L69" s="54">
        <v>38</v>
      </c>
    </row>
    <row r="70" spans="1:12" ht="15" x14ac:dyDescent="0.25">
      <c r="A70" s="23"/>
      <c r="B70" s="15"/>
      <c r="C70" s="11"/>
      <c r="D70" s="6" t="s">
        <v>29</v>
      </c>
      <c r="E70" s="41" t="s">
        <v>78</v>
      </c>
      <c r="F70" s="55">
        <v>150</v>
      </c>
      <c r="G70" s="55">
        <v>5.0999999999999996</v>
      </c>
      <c r="H70" s="55">
        <v>7.5</v>
      </c>
      <c r="I70" s="55">
        <v>28.5</v>
      </c>
      <c r="J70" s="55">
        <v>139.80000000000001</v>
      </c>
      <c r="K70" s="43">
        <v>309</v>
      </c>
      <c r="L70" s="55">
        <v>5.2</v>
      </c>
    </row>
    <row r="71" spans="1:12" ht="15" x14ac:dyDescent="0.25">
      <c r="A71" s="23"/>
      <c r="B71" s="15"/>
      <c r="C71" s="11"/>
      <c r="D71" s="7" t="s">
        <v>22</v>
      </c>
      <c r="E71" s="41" t="s">
        <v>71</v>
      </c>
      <c r="F71" s="55">
        <v>200</v>
      </c>
      <c r="G71" s="55">
        <v>0.13</v>
      </c>
      <c r="H71" s="55">
        <v>0.02</v>
      </c>
      <c r="I71" s="55">
        <v>15.2</v>
      </c>
      <c r="J71" s="55">
        <v>62</v>
      </c>
      <c r="K71" s="43">
        <v>377</v>
      </c>
      <c r="L71" s="55">
        <v>3.47</v>
      </c>
    </row>
    <row r="72" spans="1:12" ht="15" x14ac:dyDescent="0.25">
      <c r="A72" s="23"/>
      <c r="B72" s="15"/>
      <c r="C72" s="11"/>
      <c r="D72" s="7" t="s">
        <v>23</v>
      </c>
      <c r="E72" s="41" t="s">
        <v>41</v>
      </c>
      <c r="F72" s="55">
        <v>30</v>
      </c>
      <c r="G72" s="55">
        <v>1.89</v>
      </c>
      <c r="H72" s="55">
        <v>0.26</v>
      </c>
      <c r="I72" s="55">
        <v>12.14</v>
      </c>
      <c r="J72" s="55">
        <v>55.7</v>
      </c>
      <c r="K72" s="43" t="s">
        <v>50</v>
      </c>
      <c r="L72" s="55">
        <v>1.8</v>
      </c>
    </row>
    <row r="73" spans="1:12" ht="15" x14ac:dyDescent="0.25">
      <c r="A73" s="23"/>
      <c r="B73" s="15"/>
      <c r="C73" s="11"/>
      <c r="D73" s="7" t="s">
        <v>23</v>
      </c>
      <c r="E73" s="41" t="s">
        <v>42</v>
      </c>
      <c r="F73" s="55">
        <v>20</v>
      </c>
      <c r="G73" s="55">
        <v>1.1200000000000001</v>
      </c>
      <c r="H73" s="55">
        <v>0.22</v>
      </c>
      <c r="I73" s="55">
        <v>9.8800000000000008</v>
      </c>
      <c r="J73" s="55">
        <v>45.98</v>
      </c>
      <c r="K73" s="43" t="s">
        <v>43</v>
      </c>
      <c r="L73" s="55">
        <v>1</v>
      </c>
    </row>
    <row r="74" spans="1:12" ht="15" x14ac:dyDescent="0.25">
      <c r="A74" s="23"/>
      <c r="B74" s="15"/>
      <c r="C74" s="11"/>
      <c r="D74" s="7" t="s">
        <v>24</v>
      </c>
      <c r="E74" s="41" t="s">
        <v>69</v>
      </c>
      <c r="F74" s="55">
        <v>100</v>
      </c>
      <c r="G74" s="55">
        <v>0.4</v>
      </c>
      <c r="H74" s="55">
        <v>0.4</v>
      </c>
      <c r="I74" s="55">
        <v>9.8000000000000007</v>
      </c>
      <c r="J74" s="55">
        <v>88.5</v>
      </c>
      <c r="K74" s="43"/>
      <c r="L74" s="55">
        <v>13.81</v>
      </c>
    </row>
    <row r="75" spans="1:12" ht="15" x14ac:dyDescent="0.25">
      <c r="A75" s="23"/>
      <c r="B75" s="15"/>
      <c r="C75" s="11"/>
      <c r="D75" s="7" t="s">
        <v>93</v>
      </c>
      <c r="E75" s="41" t="s">
        <v>96</v>
      </c>
      <c r="F75" s="55">
        <v>50</v>
      </c>
      <c r="G75" s="55">
        <v>1.3</v>
      </c>
      <c r="H75" s="55">
        <v>2.4</v>
      </c>
      <c r="I75" s="55">
        <v>4.2</v>
      </c>
      <c r="J75" s="55">
        <v>34</v>
      </c>
      <c r="K75" s="43">
        <v>587</v>
      </c>
      <c r="L75" s="55">
        <v>1.35</v>
      </c>
    </row>
    <row r="76" spans="1:12" ht="15" x14ac:dyDescent="0.25">
      <c r="A76" s="23"/>
      <c r="B76" s="15"/>
      <c r="C76" s="11"/>
      <c r="D76" s="6"/>
      <c r="E76" s="41"/>
      <c r="F76" s="55"/>
      <c r="G76" s="55"/>
      <c r="H76" s="55"/>
      <c r="I76" s="55"/>
      <c r="J76" s="55"/>
      <c r="K76" s="43"/>
      <c r="L76" s="55"/>
    </row>
    <row r="77" spans="1:12" ht="15" x14ac:dyDescent="0.25">
      <c r="A77" s="23"/>
      <c r="B77" s="15"/>
      <c r="C77" s="11"/>
      <c r="D77" s="6"/>
      <c r="E77" s="41"/>
      <c r="F77" s="55"/>
      <c r="G77" s="55"/>
      <c r="H77" s="55"/>
      <c r="I77" s="55"/>
      <c r="J77" s="55"/>
      <c r="K77" s="43"/>
      <c r="L77" s="55"/>
    </row>
    <row r="78" spans="1:12" ht="15" x14ac:dyDescent="0.25">
      <c r="A78" s="24"/>
      <c r="B78" s="17"/>
      <c r="C78" s="8"/>
      <c r="D78" s="18" t="s">
        <v>33</v>
      </c>
      <c r="E78" s="9"/>
      <c r="F78" s="51">
        <f>SUM(F69:F77)</f>
        <v>640</v>
      </c>
      <c r="G78" s="51">
        <f t="shared" ref="G78" si="30">SUM(G69:G77)</f>
        <v>23.18</v>
      </c>
      <c r="H78" s="51">
        <f t="shared" ref="H78" si="31">SUM(H69:H77)</f>
        <v>16.12</v>
      </c>
      <c r="I78" s="51">
        <f t="shared" ref="I78" si="32">SUM(I69:I77)</f>
        <v>84.61999999999999</v>
      </c>
      <c r="J78" s="51">
        <f t="shared" ref="J78:L78" si="33">SUM(J69:J77)</f>
        <v>679.44999999999993</v>
      </c>
      <c r="K78" s="25"/>
      <c r="L78" s="51">
        <f t="shared" si="33"/>
        <v>64.63</v>
      </c>
    </row>
    <row r="79" spans="1:12" ht="15" x14ac:dyDescent="0.25">
      <c r="A79" s="26">
        <f>A69</f>
        <v>1</v>
      </c>
      <c r="B79" s="13">
        <f>B69</f>
        <v>4</v>
      </c>
      <c r="C79" s="10" t="s">
        <v>25</v>
      </c>
      <c r="D79" s="7" t="s">
        <v>26</v>
      </c>
      <c r="E79" s="41" t="s">
        <v>72</v>
      </c>
      <c r="F79" s="55">
        <v>60</v>
      </c>
      <c r="G79" s="55">
        <v>0.97</v>
      </c>
      <c r="H79" s="55">
        <v>5.67</v>
      </c>
      <c r="I79" s="55">
        <v>7.75</v>
      </c>
      <c r="J79" s="55">
        <v>84.74</v>
      </c>
      <c r="K79" s="43">
        <v>41</v>
      </c>
      <c r="L79" s="55">
        <v>15.9</v>
      </c>
    </row>
    <row r="80" spans="1:12" ht="15" x14ac:dyDescent="0.25">
      <c r="A80" s="23"/>
      <c r="B80" s="15"/>
      <c r="C80" s="11"/>
      <c r="D80" s="7" t="s">
        <v>27</v>
      </c>
      <c r="E80" s="41" t="s">
        <v>73</v>
      </c>
      <c r="F80" s="55">
        <v>200</v>
      </c>
      <c r="G80" s="55">
        <v>1.19</v>
      </c>
      <c r="H80" s="55">
        <v>3.93</v>
      </c>
      <c r="I80" s="55">
        <v>4.87</v>
      </c>
      <c r="J80" s="55">
        <v>102</v>
      </c>
      <c r="K80" s="43">
        <v>98</v>
      </c>
      <c r="L80" s="55">
        <v>21.87</v>
      </c>
    </row>
    <row r="81" spans="1:12" ht="15" x14ac:dyDescent="0.25">
      <c r="A81" s="23"/>
      <c r="B81" s="15"/>
      <c r="C81" s="11"/>
      <c r="D81" s="7" t="s">
        <v>28</v>
      </c>
      <c r="E81" s="41" t="s">
        <v>74</v>
      </c>
      <c r="F81" s="55">
        <v>200</v>
      </c>
      <c r="G81" s="55">
        <v>6.76</v>
      </c>
      <c r="H81" s="55">
        <v>7.43</v>
      </c>
      <c r="I81" s="55">
        <v>6.1</v>
      </c>
      <c r="J81" s="55">
        <v>243.41</v>
      </c>
      <c r="K81" s="43">
        <v>254</v>
      </c>
      <c r="L81" s="55">
        <v>46.23</v>
      </c>
    </row>
    <row r="82" spans="1:12" ht="15" x14ac:dyDescent="0.25">
      <c r="A82" s="23"/>
      <c r="B82" s="15"/>
      <c r="C82" s="11"/>
      <c r="D82" s="7" t="s">
        <v>29</v>
      </c>
      <c r="E82" s="41"/>
      <c r="F82" s="55"/>
      <c r="G82" s="55"/>
      <c r="H82" s="55"/>
      <c r="I82" s="55"/>
      <c r="J82" s="55"/>
      <c r="K82" s="43"/>
      <c r="L82" s="55"/>
    </row>
    <row r="83" spans="1:12" ht="15" x14ac:dyDescent="0.25">
      <c r="A83" s="23"/>
      <c r="B83" s="15"/>
      <c r="C83" s="11"/>
      <c r="D83" s="7" t="s">
        <v>30</v>
      </c>
      <c r="E83" s="41" t="s">
        <v>51</v>
      </c>
      <c r="F83" s="55">
        <v>200</v>
      </c>
      <c r="G83" s="55">
        <v>0.16</v>
      </c>
      <c r="H83" s="55">
        <v>0.16</v>
      </c>
      <c r="I83" s="55">
        <v>27.88</v>
      </c>
      <c r="J83" s="55">
        <v>102.9</v>
      </c>
      <c r="K83" s="43">
        <v>342</v>
      </c>
      <c r="L83" s="55">
        <v>6.5</v>
      </c>
    </row>
    <row r="84" spans="1:12" ht="15" x14ac:dyDescent="0.25">
      <c r="A84" s="23"/>
      <c r="B84" s="15"/>
      <c r="C84" s="11"/>
      <c r="D84" s="7" t="s">
        <v>31</v>
      </c>
      <c r="E84" s="41" t="s">
        <v>41</v>
      </c>
      <c r="F84" s="55">
        <v>40</v>
      </c>
      <c r="G84" s="55">
        <v>2.52</v>
      </c>
      <c r="H84" s="55">
        <v>0.35</v>
      </c>
      <c r="I84" s="55">
        <v>16.18</v>
      </c>
      <c r="J84" s="55">
        <v>74.3</v>
      </c>
      <c r="K84" s="43" t="s">
        <v>50</v>
      </c>
      <c r="L84" s="55">
        <v>2.4</v>
      </c>
    </row>
    <row r="85" spans="1:12" ht="15" x14ac:dyDescent="0.25">
      <c r="A85" s="23"/>
      <c r="B85" s="15"/>
      <c r="C85" s="11"/>
      <c r="D85" s="7" t="s">
        <v>32</v>
      </c>
      <c r="E85" s="41" t="s">
        <v>42</v>
      </c>
      <c r="F85" s="55">
        <v>30</v>
      </c>
      <c r="G85" s="55">
        <v>1.68</v>
      </c>
      <c r="H85" s="55">
        <v>0.33</v>
      </c>
      <c r="I85" s="55">
        <v>14.82</v>
      </c>
      <c r="J85" s="55">
        <v>68.97</v>
      </c>
      <c r="K85" s="43" t="s">
        <v>43</v>
      </c>
      <c r="L85" s="55">
        <v>1.5</v>
      </c>
    </row>
    <row r="86" spans="1:12" ht="15" x14ac:dyDescent="0.25">
      <c r="A86" s="23"/>
      <c r="B86" s="15"/>
      <c r="C86" s="11"/>
      <c r="D86" s="6"/>
      <c r="E86" s="41"/>
      <c r="F86" s="55"/>
      <c r="G86" s="55"/>
      <c r="H86" s="55"/>
      <c r="I86" s="55"/>
      <c r="J86" s="55"/>
      <c r="K86" s="43"/>
      <c r="L86" s="55"/>
    </row>
    <row r="87" spans="1:12" ht="15" x14ac:dyDescent="0.25">
      <c r="A87" s="23"/>
      <c r="B87" s="15"/>
      <c r="C87" s="11"/>
      <c r="D87" s="6"/>
      <c r="E87" s="41"/>
      <c r="F87" s="55"/>
      <c r="G87" s="55"/>
      <c r="H87" s="55"/>
      <c r="I87" s="55"/>
      <c r="J87" s="55"/>
      <c r="K87" s="43"/>
      <c r="L87" s="55"/>
    </row>
    <row r="88" spans="1:12" ht="15" x14ac:dyDescent="0.25">
      <c r="A88" s="24"/>
      <c r="B88" s="17"/>
      <c r="C88" s="8"/>
      <c r="D88" s="18" t="s">
        <v>33</v>
      </c>
      <c r="E88" s="9"/>
      <c r="F88" s="51">
        <f>SUM(F79:F87)</f>
        <v>730</v>
      </c>
      <c r="G88" s="51">
        <f t="shared" ref="G88" si="34">SUM(G79:G87)</f>
        <v>13.28</v>
      </c>
      <c r="H88" s="51">
        <f t="shared" ref="H88" si="35">SUM(H79:H87)</f>
        <v>17.87</v>
      </c>
      <c r="I88" s="51">
        <f t="shared" ref="I88" si="36">SUM(I79:I87)</f>
        <v>77.599999999999994</v>
      </c>
      <c r="J88" s="51">
        <f t="shared" ref="J88:L88" si="37">SUM(J79:J87)</f>
        <v>676.31999999999994</v>
      </c>
      <c r="K88" s="25"/>
      <c r="L88" s="51">
        <f t="shared" si="37"/>
        <v>94.4</v>
      </c>
    </row>
    <row r="89" spans="1:12" ht="15.75" customHeight="1" thickBot="1" x14ac:dyDescent="0.25">
      <c r="A89" s="29">
        <f>A69</f>
        <v>1</v>
      </c>
      <c r="B89" s="30">
        <f>B69</f>
        <v>4</v>
      </c>
      <c r="C89" s="64" t="s">
        <v>4</v>
      </c>
      <c r="D89" s="65"/>
      <c r="E89" s="31"/>
      <c r="F89" s="50">
        <f>F78+F88</f>
        <v>1370</v>
      </c>
      <c r="G89" s="32">
        <f t="shared" ref="G89" si="38">G78+G88</f>
        <v>36.46</v>
      </c>
      <c r="H89" s="32">
        <f t="shared" ref="H89" si="39">H78+H88</f>
        <v>33.99</v>
      </c>
      <c r="I89" s="32">
        <f t="shared" ref="I89" si="40">I78+I88</f>
        <v>162.21999999999997</v>
      </c>
      <c r="J89" s="32">
        <f t="shared" ref="J89:L89" si="41">J78+J88</f>
        <v>1355.77</v>
      </c>
      <c r="K89" s="32"/>
      <c r="L89" s="50">
        <f t="shared" si="41"/>
        <v>159.03</v>
      </c>
    </row>
    <row r="90" spans="1:12" ht="15" x14ac:dyDescent="0.25">
      <c r="A90" s="20">
        <v>1</v>
      </c>
      <c r="B90" s="21">
        <v>5</v>
      </c>
      <c r="C90" s="22" t="s">
        <v>20</v>
      </c>
      <c r="D90" s="5" t="s">
        <v>21</v>
      </c>
      <c r="E90" s="39" t="s">
        <v>57</v>
      </c>
      <c r="F90" s="54">
        <v>100</v>
      </c>
      <c r="G90" s="54">
        <v>5.24</v>
      </c>
      <c r="H90" s="54">
        <v>4.2699999999999996</v>
      </c>
      <c r="I90" s="54">
        <v>2.4300000000000002</v>
      </c>
      <c r="J90" s="54">
        <v>124.4</v>
      </c>
      <c r="K90" s="40">
        <v>278</v>
      </c>
      <c r="L90" s="54">
        <v>31.83</v>
      </c>
    </row>
    <row r="91" spans="1:12" ht="15" x14ac:dyDescent="0.25">
      <c r="A91" s="23"/>
      <c r="B91" s="15"/>
      <c r="C91" s="11"/>
      <c r="D91" s="6" t="s">
        <v>29</v>
      </c>
      <c r="E91" s="41" t="s">
        <v>75</v>
      </c>
      <c r="F91" s="55">
        <v>150</v>
      </c>
      <c r="G91" s="55">
        <v>10.68</v>
      </c>
      <c r="H91" s="55">
        <v>4.92</v>
      </c>
      <c r="I91" s="55">
        <v>47.8</v>
      </c>
      <c r="J91" s="55">
        <v>158.4</v>
      </c>
      <c r="K91" s="43">
        <v>302</v>
      </c>
      <c r="L91" s="55">
        <v>16.100000000000001</v>
      </c>
    </row>
    <row r="92" spans="1:12" ht="15" x14ac:dyDescent="0.25">
      <c r="A92" s="23"/>
      <c r="B92" s="15"/>
      <c r="C92" s="11"/>
      <c r="D92" s="7" t="s">
        <v>22</v>
      </c>
      <c r="E92" s="41" t="s">
        <v>68</v>
      </c>
      <c r="F92" s="55">
        <v>200</v>
      </c>
      <c r="G92" s="55">
        <v>0</v>
      </c>
      <c r="H92" s="55">
        <v>0</v>
      </c>
      <c r="I92" s="55">
        <v>14.6</v>
      </c>
      <c r="J92" s="55">
        <v>180</v>
      </c>
      <c r="K92" s="43">
        <v>358</v>
      </c>
      <c r="L92" s="55">
        <v>5.2</v>
      </c>
    </row>
    <row r="93" spans="1:12" ht="15" x14ac:dyDescent="0.25">
      <c r="A93" s="23"/>
      <c r="B93" s="15"/>
      <c r="C93" s="11"/>
      <c r="D93" s="7" t="s">
        <v>23</v>
      </c>
      <c r="E93" s="41" t="s">
        <v>41</v>
      </c>
      <c r="F93" s="55">
        <v>30</v>
      </c>
      <c r="G93" s="55">
        <v>1.89</v>
      </c>
      <c r="H93" s="55">
        <v>0.26</v>
      </c>
      <c r="I93" s="55">
        <v>12.14</v>
      </c>
      <c r="J93" s="55">
        <v>55.7</v>
      </c>
      <c r="K93" s="43" t="s">
        <v>50</v>
      </c>
      <c r="L93" s="55">
        <v>1.8</v>
      </c>
    </row>
    <row r="94" spans="1:12" ht="15" x14ac:dyDescent="0.25">
      <c r="A94" s="23"/>
      <c r="B94" s="15"/>
      <c r="C94" s="11"/>
      <c r="D94" s="7" t="s">
        <v>23</v>
      </c>
      <c r="E94" s="41" t="s">
        <v>42</v>
      </c>
      <c r="F94" s="55">
        <v>20</v>
      </c>
      <c r="G94" s="55">
        <v>1.1200000000000001</v>
      </c>
      <c r="H94" s="55">
        <v>0.22</v>
      </c>
      <c r="I94" s="55">
        <v>9.8800000000000008</v>
      </c>
      <c r="J94" s="55">
        <v>45.98</v>
      </c>
      <c r="K94" s="43" t="s">
        <v>43</v>
      </c>
      <c r="L94" s="55">
        <v>1</v>
      </c>
    </row>
    <row r="95" spans="1:12" ht="15" x14ac:dyDescent="0.25">
      <c r="A95" s="23"/>
      <c r="B95" s="15"/>
      <c r="C95" s="11"/>
      <c r="D95" s="7" t="s">
        <v>24</v>
      </c>
      <c r="E95" s="41"/>
      <c r="F95" s="55"/>
      <c r="G95" s="55"/>
      <c r="H95" s="55"/>
      <c r="I95" s="55"/>
      <c r="J95" s="55"/>
      <c r="K95" s="43"/>
      <c r="L95" s="55"/>
    </row>
    <row r="96" spans="1:12" ht="15" x14ac:dyDescent="0.25">
      <c r="A96" s="23"/>
      <c r="B96" s="15"/>
      <c r="C96" s="11"/>
      <c r="D96" s="6" t="s">
        <v>26</v>
      </c>
      <c r="E96" s="41" t="s">
        <v>55</v>
      </c>
      <c r="F96" s="55">
        <v>60</v>
      </c>
      <c r="G96" s="55">
        <v>0.97</v>
      </c>
      <c r="H96" s="55">
        <v>2.57</v>
      </c>
      <c r="I96" s="55">
        <v>2.63</v>
      </c>
      <c r="J96" s="55">
        <v>121.5</v>
      </c>
      <c r="K96" s="43">
        <v>86</v>
      </c>
      <c r="L96" s="55">
        <v>8.6999999999999993</v>
      </c>
    </row>
    <row r="97" spans="1:12" ht="15" x14ac:dyDescent="0.25">
      <c r="A97" s="23"/>
      <c r="B97" s="15"/>
      <c r="C97" s="11"/>
      <c r="D97" s="6"/>
      <c r="E97" s="41"/>
      <c r="F97" s="55"/>
      <c r="G97" s="55"/>
      <c r="H97" s="55"/>
      <c r="I97" s="55"/>
      <c r="J97" s="55"/>
      <c r="K97" s="43"/>
      <c r="L97" s="55"/>
    </row>
    <row r="98" spans="1:12" ht="15" x14ac:dyDescent="0.25">
      <c r="A98" s="24"/>
      <c r="B98" s="17"/>
      <c r="C98" s="8"/>
      <c r="D98" s="18" t="s">
        <v>33</v>
      </c>
      <c r="E98" s="9"/>
      <c r="F98" s="51">
        <f>SUM(F90:F97)</f>
        <v>560</v>
      </c>
      <c r="G98" s="51">
        <f t="shared" ref="G98" si="42">SUM(G90:G97)</f>
        <v>19.899999999999999</v>
      </c>
      <c r="H98" s="51">
        <f t="shared" ref="H98" si="43">SUM(H90:H97)</f>
        <v>12.24</v>
      </c>
      <c r="I98" s="51">
        <f t="shared" ref="I98" si="44">SUM(I90:I97)</f>
        <v>89.47999999999999</v>
      </c>
      <c r="J98" s="51">
        <f t="shared" ref="J98:L98" si="45">SUM(J90:J97)</f>
        <v>685.98</v>
      </c>
      <c r="K98" s="25"/>
      <c r="L98" s="51">
        <f t="shared" si="45"/>
        <v>64.63</v>
      </c>
    </row>
    <row r="99" spans="1:12" ht="15" x14ac:dyDescent="0.25">
      <c r="A99" s="26">
        <f>A90</f>
        <v>1</v>
      </c>
      <c r="B99" s="13">
        <f>B90</f>
        <v>5</v>
      </c>
      <c r="C99" s="10" t="s">
        <v>25</v>
      </c>
      <c r="D99" s="7" t="s">
        <v>26</v>
      </c>
      <c r="E99" s="41" t="s">
        <v>76</v>
      </c>
      <c r="F99" s="55">
        <v>60</v>
      </c>
      <c r="G99" s="55">
        <v>0.98</v>
      </c>
      <c r="H99" s="55">
        <v>6.2</v>
      </c>
      <c r="I99" s="55">
        <v>3.7</v>
      </c>
      <c r="J99" s="55">
        <v>98.52</v>
      </c>
      <c r="K99" s="43">
        <v>24</v>
      </c>
      <c r="L99" s="55">
        <v>14.06</v>
      </c>
    </row>
    <row r="100" spans="1:12" ht="15" x14ac:dyDescent="0.25">
      <c r="A100" s="23"/>
      <c r="B100" s="15"/>
      <c r="C100" s="11"/>
      <c r="D100" s="7" t="s">
        <v>27</v>
      </c>
      <c r="E100" s="41" t="s">
        <v>77</v>
      </c>
      <c r="F100" s="55">
        <v>200</v>
      </c>
      <c r="G100" s="55">
        <v>4.0199999999999996</v>
      </c>
      <c r="H100" s="55">
        <v>5.67</v>
      </c>
      <c r="I100" s="55">
        <v>13.52</v>
      </c>
      <c r="J100" s="55">
        <v>85.8</v>
      </c>
      <c r="K100" s="43">
        <v>96</v>
      </c>
      <c r="L100" s="55">
        <v>19.13</v>
      </c>
    </row>
    <row r="101" spans="1:12" ht="15" x14ac:dyDescent="0.25">
      <c r="A101" s="23"/>
      <c r="B101" s="15"/>
      <c r="C101" s="11"/>
      <c r="D101" s="7" t="s">
        <v>28</v>
      </c>
      <c r="E101" s="41" t="s">
        <v>52</v>
      </c>
      <c r="F101" s="55">
        <v>100</v>
      </c>
      <c r="G101" s="55">
        <v>7.76</v>
      </c>
      <c r="H101" s="55">
        <v>10.39</v>
      </c>
      <c r="I101" s="55">
        <v>9.49</v>
      </c>
      <c r="J101" s="55">
        <v>164.7</v>
      </c>
      <c r="K101" s="43">
        <v>280</v>
      </c>
      <c r="L101" s="55">
        <v>38.11</v>
      </c>
    </row>
    <row r="102" spans="1:12" ht="15" x14ac:dyDescent="0.25">
      <c r="A102" s="23"/>
      <c r="B102" s="15"/>
      <c r="C102" s="11"/>
      <c r="D102" s="7" t="s">
        <v>29</v>
      </c>
      <c r="E102" s="41" t="s">
        <v>78</v>
      </c>
      <c r="F102" s="55">
        <v>150</v>
      </c>
      <c r="G102" s="55">
        <v>5.0999999999999996</v>
      </c>
      <c r="H102" s="55">
        <v>7.5</v>
      </c>
      <c r="I102" s="55">
        <v>28.5</v>
      </c>
      <c r="J102" s="55">
        <v>139.80000000000001</v>
      </c>
      <c r="K102" s="43">
        <v>309</v>
      </c>
      <c r="L102" s="55">
        <v>5.2</v>
      </c>
    </row>
    <row r="103" spans="1:12" ht="15" x14ac:dyDescent="0.25">
      <c r="A103" s="23"/>
      <c r="B103" s="15"/>
      <c r="C103" s="11"/>
      <c r="D103" s="7" t="s">
        <v>30</v>
      </c>
      <c r="E103" s="41" t="s">
        <v>59</v>
      </c>
      <c r="F103" s="55">
        <v>200</v>
      </c>
      <c r="G103" s="55">
        <v>1</v>
      </c>
      <c r="H103" s="55">
        <v>0.2</v>
      </c>
      <c r="I103" s="55">
        <v>20.2</v>
      </c>
      <c r="J103" s="55">
        <v>86.6</v>
      </c>
      <c r="K103" s="43">
        <v>389</v>
      </c>
      <c r="L103" s="55">
        <v>14</v>
      </c>
    </row>
    <row r="104" spans="1:12" ht="15" x14ac:dyDescent="0.25">
      <c r="A104" s="23"/>
      <c r="B104" s="15"/>
      <c r="C104" s="11"/>
      <c r="D104" s="7" t="s">
        <v>31</v>
      </c>
      <c r="E104" s="41" t="s">
        <v>41</v>
      </c>
      <c r="F104" s="55">
        <v>40</v>
      </c>
      <c r="G104" s="55">
        <v>2.52</v>
      </c>
      <c r="H104" s="55">
        <v>0.35</v>
      </c>
      <c r="I104" s="55">
        <v>16.18</v>
      </c>
      <c r="J104" s="55">
        <v>74.3</v>
      </c>
      <c r="K104" s="43" t="s">
        <v>50</v>
      </c>
      <c r="L104" s="55">
        <v>2.4</v>
      </c>
    </row>
    <row r="105" spans="1:12" ht="15" x14ac:dyDescent="0.25">
      <c r="A105" s="23"/>
      <c r="B105" s="15"/>
      <c r="C105" s="11"/>
      <c r="D105" s="7" t="s">
        <v>32</v>
      </c>
      <c r="E105" s="41" t="s">
        <v>42</v>
      </c>
      <c r="F105" s="55">
        <v>30</v>
      </c>
      <c r="G105" s="55">
        <v>1.68</v>
      </c>
      <c r="H105" s="55">
        <v>0.33</v>
      </c>
      <c r="I105" s="55">
        <v>14.82</v>
      </c>
      <c r="J105" s="55">
        <v>68.97</v>
      </c>
      <c r="K105" s="43" t="s">
        <v>43</v>
      </c>
      <c r="L105" s="55">
        <v>1.5</v>
      </c>
    </row>
    <row r="106" spans="1:12" ht="15" x14ac:dyDescent="0.25">
      <c r="A106" s="23"/>
      <c r="B106" s="15"/>
      <c r="C106" s="11"/>
      <c r="D106" s="6"/>
      <c r="E106" s="41"/>
      <c r="F106" s="55"/>
      <c r="G106" s="55"/>
      <c r="H106" s="55"/>
      <c r="I106" s="55"/>
      <c r="J106" s="55"/>
      <c r="K106" s="43"/>
      <c r="L106" s="55"/>
    </row>
    <row r="107" spans="1:12" ht="15" x14ac:dyDescent="0.25">
      <c r="A107" s="23"/>
      <c r="B107" s="15"/>
      <c r="C107" s="11"/>
      <c r="D107" s="6"/>
      <c r="E107" s="41"/>
      <c r="F107" s="55"/>
      <c r="G107" s="55"/>
      <c r="H107" s="55"/>
      <c r="I107" s="55"/>
      <c r="J107" s="55"/>
      <c r="K107" s="43"/>
      <c r="L107" s="55"/>
    </row>
    <row r="108" spans="1:12" ht="15" x14ac:dyDescent="0.25">
      <c r="A108" s="24"/>
      <c r="B108" s="17"/>
      <c r="C108" s="8"/>
      <c r="D108" s="18" t="s">
        <v>33</v>
      </c>
      <c r="E108" s="9"/>
      <c r="F108" s="51">
        <f>SUM(F99:F107)</f>
        <v>780</v>
      </c>
      <c r="G108" s="51">
        <f t="shared" ref="G108" si="46">SUM(G99:G107)</f>
        <v>23.06</v>
      </c>
      <c r="H108" s="51">
        <f t="shared" ref="H108" si="47">SUM(H99:H107)</f>
        <v>30.64</v>
      </c>
      <c r="I108" s="51">
        <f t="shared" ref="I108" si="48">SUM(I99:I107)</f>
        <v>106.41</v>
      </c>
      <c r="J108" s="51">
        <f t="shared" ref="J108:L108" si="49">SUM(J99:J107)</f>
        <v>718.68999999999994</v>
      </c>
      <c r="K108" s="25"/>
      <c r="L108" s="51">
        <f t="shared" si="49"/>
        <v>94.4</v>
      </c>
    </row>
    <row r="109" spans="1:12" ht="15.75" customHeight="1" thickBot="1" x14ac:dyDescent="0.25">
      <c r="A109" s="29">
        <f>A90</f>
        <v>1</v>
      </c>
      <c r="B109" s="30">
        <f>B90</f>
        <v>5</v>
      </c>
      <c r="C109" s="64" t="s">
        <v>4</v>
      </c>
      <c r="D109" s="65"/>
      <c r="E109" s="31"/>
      <c r="F109" s="50">
        <f>F98+F108</f>
        <v>1340</v>
      </c>
      <c r="G109" s="50">
        <f t="shared" ref="G109" si="50">G98+G108</f>
        <v>42.959999999999994</v>
      </c>
      <c r="H109" s="50">
        <f t="shared" ref="H109" si="51">H98+H108</f>
        <v>42.88</v>
      </c>
      <c r="I109" s="50">
        <f t="shared" ref="I109" si="52">I98+I108</f>
        <v>195.89</v>
      </c>
      <c r="J109" s="50">
        <f t="shared" ref="J109:L109" si="53">J98+J108</f>
        <v>1404.67</v>
      </c>
      <c r="K109" s="32"/>
      <c r="L109" s="50">
        <f t="shared" si="53"/>
        <v>159.03</v>
      </c>
    </row>
    <row r="110" spans="1:12" ht="15" x14ac:dyDescent="0.25">
      <c r="A110" s="20">
        <v>2</v>
      </c>
      <c r="B110" s="21">
        <v>1</v>
      </c>
      <c r="C110" s="22" t="s">
        <v>20</v>
      </c>
      <c r="D110" s="5" t="s">
        <v>21</v>
      </c>
      <c r="E110" s="39" t="s">
        <v>98</v>
      </c>
      <c r="F110" s="54">
        <v>150</v>
      </c>
      <c r="G110" s="54">
        <v>4.08</v>
      </c>
      <c r="H110" s="54">
        <v>7.39</v>
      </c>
      <c r="I110" s="54">
        <v>36.08</v>
      </c>
      <c r="J110" s="54">
        <v>114.2</v>
      </c>
      <c r="K110" s="40">
        <v>174</v>
      </c>
      <c r="L110" s="54">
        <v>23.46</v>
      </c>
    </row>
    <row r="111" spans="1:12" ht="15" x14ac:dyDescent="0.25">
      <c r="A111" s="23"/>
      <c r="B111" s="15"/>
      <c r="C111" s="11"/>
      <c r="D111" s="6" t="s">
        <v>26</v>
      </c>
      <c r="E111" s="41" t="s">
        <v>44</v>
      </c>
      <c r="F111" s="55">
        <v>60</v>
      </c>
      <c r="G111" s="55">
        <v>5.08</v>
      </c>
      <c r="H111" s="55">
        <v>4.5999999999999996</v>
      </c>
      <c r="I111" s="55">
        <v>0.28000000000000003</v>
      </c>
      <c r="J111" s="55">
        <v>76.2</v>
      </c>
      <c r="K111" s="43">
        <v>209</v>
      </c>
      <c r="L111" s="55">
        <v>14.37</v>
      </c>
    </row>
    <row r="112" spans="1:12" ht="15" x14ac:dyDescent="0.25">
      <c r="A112" s="23"/>
      <c r="B112" s="15"/>
      <c r="C112" s="11"/>
      <c r="D112" s="7" t="s">
        <v>22</v>
      </c>
      <c r="E112" s="41" t="s">
        <v>45</v>
      </c>
      <c r="F112" s="55">
        <v>200</v>
      </c>
      <c r="G112" s="55">
        <v>1.4</v>
      </c>
      <c r="H112" s="55">
        <v>1.6</v>
      </c>
      <c r="I112" s="55">
        <v>17.350000000000001</v>
      </c>
      <c r="J112" s="55">
        <v>86.6</v>
      </c>
      <c r="K112" s="43">
        <v>692</v>
      </c>
      <c r="L112" s="55">
        <v>13.5</v>
      </c>
    </row>
    <row r="113" spans="1:12" ht="15" x14ac:dyDescent="0.25">
      <c r="A113" s="23"/>
      <c r="B113" s="15"/>
      <c r="C113" s="11"/>
      <c r="D113" s="7" t="s">
        <v>23</v>
      </c>
      <c r="E113" s="41" t="s">
        <v>41</v>
      </c>
      <c r="F113" s="55">
        <v>30</v>
      </c>
      <c r="G113" s="55">
        <v>1.89</v>
      </c>
      <c r="H113" s="55">
        <v>0.26</v>
      </c>
      <c r="I113" s="55">
        <v>12.14</v>
      </c>
      <c r="J113" s="55">
        <v>55.7</v>
      </c>
      <c r="K113" s="43" t="s">
        <v>50</v>
      </c>
      <c r="L113" s="55">
        <v>1.8</v>
      </c>
    </row>
    <row r="114" spans="1:12" ht="15" x14ac:dyDescent="0.25">
      <c r="A114" s="23"/>
      <c r="B114" s="15"/>
      <c r="C114" s="11"/>
      <c r="D114" s="7" t="s">
        <v>23</v>
      </c>
      <c r="E114" s="41" t="s">
        <v>42</v>
      </c>
      <c r="F114" s="55">
        <v>20</v>
      </c>
      <c r="G114" s="55">
        <v>1.1200000000000001</v>
      </c>
      <c r="H114" s="55">
        <v>0.22</v>
      </c>
      <c r="I114" s="55">
        <v>9.8800000000000008</v>
      </c>
      <c r="J114" s="55">
        <v>45.98</v>
      </c>
      <c r="K114" s="43" t="s">
        <v>43</v>
      </c>
      <c r="L114" s="55">
        <v>1</v>
      </c>
    </row>
    <row r="115" spans="1:12" ht="15" x14ac:dyDescent="0.25">
      <c r="A115" s="23"/>
      <c r="B115" s="15"/>
      <c r="C115" s="11"/>
      <c r="D115" s="7" t="s">
        <v>24</v>
      </c>
      <c r="E115" s="41"/>
      <c r="F115" s="55"/>
      <c r="G115" s="55"/>
      <c r="H115" s="55"/>
      <c r="I115" s="55"/>
      <c r="J115" s="55"/>
      <c r="K115" s="43"/>
      <c r="L115" s="55"/>
    </row>
    <row r="116" spans="1:12" ht="15" x14ac:dyDescent="0.25">
      <c r="A116" s="23"/>
      <c r="B116" s="15"/>
      <c r="C116" s="11"/>
      <c r="D116" s="7" t="s">
        <v>93</v>
      </c>
      <c r="E116" s="41" t="s">
        <v>94</v>
      </c>
      <c r="F116" s="55">
        <v>60</v>
      </c>
      <c r="G116" s="55">
        <v>0.1</v>
      </c>
      <c r="H116" s="55">
        <v>7.2</v>
      </c>
      <c r="I116" s="55">
        <v>0.13</v>
      </c>
      <c r="J116" s="55">
        <v>98.58</v>
      </c>
      <c r="K116" s="43">
        <v>14</v>
      </c>
      <c r="L116" s="55">
        <v>10.5</v>
      </c>
    </row>
    <row r="117" spans="1:12" ht="15" x14ac:dyDescent="0.25">
      <c r="A117" s="23"/>
      <c r="B117" s="15"/>
      <c r="C117" s="11"/>
      <c r="D117" s="6"/>
      <c r="E117" s="41"/>
      <c r="F117" s="55"/>
      <c r="G117" s="55"/>
      <c r="H117" s="55"/>
      <c r="I117" s="55"/>
      <c r="J117" s="55"/>
      <c r="K117" s="43"/>
      <c r="L117" s="55"/>
    </row>
    <row r="118" spans="1:12" ht="15" x14ac:dyDescent="0.25">
      <c r="A118" s="23"/>
      <c r="B118" s="15"/>
      <c r="C118" s="11"/>
      <c r="D118" s="6"/>
      <c r="E118" s="41"/>
      <c r="F118" s="55"/>
      <c r="G118" s="55"/>
      <c r="H118" s="55"/>
      <c r="I118" s="55"/>
      <c r="J118" s="55"/>
      <c r="K118" s="43"/>
      <c r="L118" s="55"/>
    </row>
    <row r="119" spans="1:12" ht="15" x14ac:dyDescent="0.25">
      <c r="A119" s="24"/>
      <c r="B119" s="17"/>
      <c r="C119" s="8"/>
      <c r="D119" s="18" t="s">
        <v>33</v>
      </c>
      <c r="E119" s="9"/>
      <c r="F119" s="51">
        <f>SUM(F110:F118)</f>
        <v>520</v>
      </c>
      <c r="G119" s="51">
        <f t="shared" ref="G119:J119" si="54">SUM(G110:G118)</f>
        <v>13.67</v>
      </c>
      <c r="H119" s="51">
        <f t="shared" si="54"/>
        <v>21.27</v>
      </c>
      <c r="I119" s="51">
        <f t="shared" si="54"/>
        <v>75.859999999999985</v>
      </c>
      <c r="J119" s="51">
        <f t="shared" si="54"/>
        <v>477.26</v>
      </c>
      <c r="K119" s="25"/>
      <c r="L119" s="51">
        <f t="shared" ref="L119" si="55">SUM(L110:L118)</f>
        <v>64.63</v>
      </c>
    </row>
    <row r="120" spans="1:12" ht="15" x14ac:dyDescent="0.25">
      <c r="A120" s="26">
        <f>A110</f>
        <v>2</v>
      </c>
      <c r="B120" s="13">
        <f>B110</f>
        <v>1</v>
      </c>
      <c r="C120" s="10" t="s">
        <v>25</v>
      </c>
      <c r="D120" s="7" t="s">
        <v>26</v>
      </c>
      <c r="E120" s="41" t="s">
        <v>54</v>
      </c>
      <c r="F120" s="55">
        <v>60</v>
      </c>
      <c r="G120" s="55">
        <v>1.05</v>
      </c>
      <c r="H120" s="55">
        <v>2.6</v>
      </c>
      <c r="I120" s="55">
        <v>5.17</v>
      </c>
      <c r="J120" s="55">
        <v>85.6</v>
      </c>
      <c r="K120" s="43">
        <v>45</v>
      </c>
      <c r="L120" s="55">
        <v>10.67</v>
      </c>
    </row>
    <row r="121" spans="1:12" ht="15" x14ac:dyDescent="0.25">
      <c r="A121" s="23"/>
      <c r="B121" s="15"/>
      <c r="C121" s="11"/>
      <c r="D121" s="7" t="s">
        <v>27</v>
      </c>
      <c r="E121" s="41" t="s">
        <v>79</v>
      </c>
      <c r="F121" s="55">
        <v>200</v>
      </c>
      <c r="G121" s="55">
        <v>2.14</v>
      </c>
      <c r="H121" s="55">
        <v>2.2599999999999998</v>
      </c>
      <c r="I121" s="55">
        <v>13.96</v>
      </c>
      <c r="J121" s="55">
        <v>147</v>
      </c>
      <c r="K121" s="43">
        <v>103</v>
      </c>
      <c r="L121" s="55">
        <v>19.18</v>
      </c>
    </row>
    <row r="122" spans="1:12" ht="15" x14ac:dyDescent="0.25">
      <c r="A122" s="23"/>
      <c r="B122" s="15"/>
      <c r="C122" s="11"/>
      <c r="D122" s="7" t="s">
        <v>28</v>
      </c>
      <c r="E122" s="41" t="s">
        <v>70</v>
      </c>
      <c r="F122" s="55">
        <v>90</v>
      </c>
      <c r="G122" s="55">
        <v>13.24</v>
      </c>
      <c r="H122" s="55">
        <v>5.32</v>
      </c>
      <c r="I122" s="55">
        <v>4.9000000000000004</v>
      </c>
      <c r="J122" s="55">
        <v>253.47</v>
      </c>
      <c r="K122" s="43">
        <v>280</v>
      </c>
      <c r="L122" s="55">
        <v>38</v>
      </c>
    </row>
    <row r="123" spans="1:12" ht="15" x14ac:dyDescent="0.25">
      <c r="A123" s="23"/>
      <c r="B123" s="15"/>
      <c r="C123" s="11"/>
      <c r="D123" s="7" t="s">
        <v>29</v>
      </c>
      <c r="E123" s="41" t="s">
        <v>75</v>
      </c>
      <c r="F123" s="55">
        <v>150</v>
      </c>
      <c r="G123" s="55">
        <v>10.68</v>
      </c>
      <c r="H123" s="55">
        <v>4.92</v>
      </c>
      <c r="I123" s="55">
        <v>47.8</v>
      </c>
      <c r="J123" s="55">
        <v>159.84</v>
      </c>
      <c r="K123" s="43">
        <v>302</v>
      </c>
      <c r="L123" s="55">
        <v>16.100000000000001</v>
      </c>
    </row>
    <row r="124" spans="1:12" ht="15" x14ac:dyDescent="0.25">
      <c r="A124" s="23"/>
      <c r="B124" s="15"/>
      <c r="C124" s="11"/>
      <c r="D124" s="7" t="s">
        <v>30</v>
      </c>
      <c r="E124" s="41" t="s">
        <v>68</v>
      </c>
      <c r="F124" s="55">
        <v>200</v>
      </c>
      <c r="G124" s="55">
        <v>0</v>
      </c>
      <c r="H124" s="55">
        <v>0</v>
      </c>
      <c r="I124" s="55">
        <v>14.6</v>
      </c>
      <c r="J124" s="55">
        <v>180</v>
      </c>
      <c r="K124" s="43">
        <v>358</v>
      </c>
      <c r="L124" s="55">
        <v>5.2</v>
      </c>
    </row>
    <row r="125" spans="1:12" ht="15" x14ac:dyDescent="0.25">
      <c r="A125" s="23"/>
      <c r="B125" s="15"/>
      <c r="C125" s="11"/>
      <c r="D125" s="7" t="s">
        <v>31</v>
      </c>
      <c r="E125" s="41" t="s">
        <v>41</v>
      </c>
      <c r="F125" s="55">
        <v>40</v>
      </c>
      <c r="G125" s="55">
        <v>2.52</v>
      </c>
      <c r="H125" s="55">
        <v>0.35</v>
      </c>
      <c r="I125" s="55">
        <v>16.18</v>
      </c>
      <c r="J125" s="55">
        <v>74.3</v>
      </c>
      <c r="K125" s="43" t="s">
        <v>50</v>
      </c>
      <c r="L125" s="55">
        <v>2.4</v>
      </c>
    </row>
    <row r="126" spans="1:12" ht="15" x14ac:dyDescent="0.25">
      <c r="A126" s="23"/>
      <c r="B126" s="15"/>
      <c r="C126" s="11"/>
      <c r="D126" s="7" t="s">
        <v>32</v>
      </c>
      <c r="E126" s="41" t="s">
        <v>42</v>
      </c>
      <c r="F126" s="55">
        <v>30</v>
      </c>
      <c r="G126" s="55">
        <v>1.68</v>
      </c>
      <c r="H126" s="55">
        <v>0.33</v>
      </c>
      <c r="I126" s="55">
        <v>14.82</v>
      </c>
      <c r="J126" s="55">
        <v>68.97</v>
      </c>
      <c r="K126" s="43" t="s">
        <v>43</v>
      </c>
      <c r="L126" s="55">
        <v>1.5</v>
      </c>
    </row>
    <row r="127" spans="1:12" ht="15" x14ac:dyDescent="0.25">
      <c r="A127" s="23"/>
      <c r="B127" s="15"/>
      <c r="C127" s="11"/>
      <c r="D127" s="7" t="s">
        <v>93</v>
      </c>
      <c r="E127" s="41" t="s">
        <v>96</v>
      </c>
      <c r="F127" s="55">
        <v>50</v>
      </c>
      <c r="G127" s="55">
        <v>1.3</v>
      </c>
      <c r="H127" s="55">
        <v>2.4</v>
      </c>
      <c r="I127" s="55">
        <v>4.2</v>
      </c>
      <c r="J127" s="55">
        <v>34</v>
      </c>
      <c r="K127" s="43">
        <v>587</v>
      </c>
      <c r="L127" s="55">
        <v>1.35</v>
      </c>
    </row>
    <row r="128" spans="1:12" ht="15" x14ac:dyDescent="0.25">
      <c r="A128" s="23"/>
      <c r="B128" s="15"/>
      <c r="C128" s="11"/>
      <c r="D128" s="6"/>
      <c r="E128" s="41"/>
      <c r="F128" s="55"/>
      <c r="G128" s="55"/>
      <c r="H128" s="55"/>
      <c r="I128" s="55"/>
      <c r="J128" s="55"/>
      <c r="K128" s="43"/>
      <c r="L128" s="55"/>
    </row>
    <row r="129" spans="1:12" ht="15" x14ac:dyDescent="0.25">
      <c r="A129" s="23"/>
      <c r="B129" s="15"/>
      <c r="C129" s="11"/>
      <c r="D129" s="6"/>
      <c r="E129" s="41"/>
      <c r="F129" s="55"/>
      <c r="G129" s="55"/>
      <c r="H129" s="55"/>
      <c r="I129" s="55"/>
      <c r="J129" s="55"/>
      <c r="K129" s="43"/>
      <c r="L129" s="55"/>
    </row>
    <row r="130" spans="1:12" ht="15" x14ac:dyDescent="0.25">
      <c r="A130" s="24"/>
      <c r="B130" s="17"/>
      <c r="C130" s="8"/>
      <c r="D130" s="18" t="s">
        <v>33</v>
      </c>
      <c r="E130" s="9"/>
      <c r="F130" s="51">
        <f>SUM(F120:F129)</f>
        <v>820</v>
      </c>
      <c r="G130" s="51">
        <f t="shared" ref="G130:J130" si="56">SUM(G120:G129)</f>
        <v>32.61</v>
      </c>
      <c r="H130" s="51">
        <f t="shared" si="56"/>
        <v>18.18</v>
      </c>
      <c r="I130" s="51">
        <f t="shared" si="56"/>
        <v>121.62999999999998</v>
      </c>
      <c r="J130" s="51">
        <f t="shared" si="56"/>
        <v>1003.18</v>
      </c>
      <c r="K130" s="25"/>
      <c r="L130" s="51">
        <f t="shared" ref="L130" si="57">SUM(L120:L129)</f>
        <v>94.399999999999991</v>
      </c>
    </row>
    <row r="131" spans="1:12" ht="15.75" thickBot="1" x14ac:dyDescent="0.25">
      <c r="A131" s="29">
        <f>A110</f>
        <v>2</v>
      </c>
      <c r="B131" s="30">
        <f>B110</f>
        <v>1</v>
      </c>
      <c r="C131" s="64" t="s">
        <v>4</v>
      </c>
      <c r="D131" s="65"/>
      <c r="E131" s="58"/>
      <c r="F131" s="59">
        <f>F119+F130</f>
        <v>1340</v>
      </c>
      <c r="G131" s="59">
        <f t="shared" ref="G131" si="58">G119+G130</f>
        <v>46.28</v>
      </c>
      <c r="H131" s="59">
        <f t="shared" ref="H131" si="59">H119+H130</f>
        <v>39.450000000000003</v>
      </c>
      <c r="I131" s="59">
        <f t="shared" ref="I131" si="60">I119+I130</f>
        <v>197.48999999999995</v>
      </c>
      <c r="J131" s="59">
        <f t="shared" ref="J131:L131" si="61">J119+J130</f>
        <v>1480.44</v>
      </c>
      <c r="K131" s="60"/>
      <c r="L131" s="59">
        <f t="shared" si="61"/>
        <v>159.02999999999997</v>
      </c>
    </row>
    <row r="132" spans="1:12" ht="15" x14ac:dyDescent="0.25">
      <c r="A132" s="14">
        <v>2</v>
      </c>
      <c r="B132" s="15">
        <v>2</v>
      </c>
      <c r="C132" s="22" t="s">
        <v>20</v>
      </c>
      <c r="D132" s="5" t="s">
        <v>21</v>
      </c>
      <c r="E132" s="41" t="s">
        <v>67</v>
      </c>
      <c r="F132" s="55">
        <v>100</v>
      </c>
      <c r="G132" s="55">
        <v>13.24</v>
      </c>
      <c r="H132" s="55">
        <v>5.32</v>
      </c>
      <c r="I132" s="55">
        <v>4.9000000000000004</v>
      </c>
      <c r="J132" s="55">
        <v>238.9</v>
      </c>
      <c r="K132" s="42">
        <v>280</v>
      </c>
      <c r="L132" s="55">
        <v>35.770000000000003</v>
      </c>
    </row>
    <row r="133" spans="1:12" ht="15" x14ac:dyDescent="0.25">
      <c r="A133" s="14"/>
      <c r="B133" s="15"/>
      <c r="C133" s="11"/>
      <c r="D133" s="6" t="s">
        <v>29</v>
      </c>
      <c r="E133" s="41" t="s">
        <v>99</v>
      </c>
      <c r="F133" s="55">
        <v>150</v>
      </c>
      <c r="G133" s="55">
        <v>12.98</v>
      </c>
      <c r="H133" s="55">
        <v>6.52</v>
      </c>
      <c r="I133" s="55">
        <v>33.35</v>
      </c>
      <c r="J133" s="55">
        <v>242.8</v>
      </c>
      <c r="K133" s="42">
        <v>199</v>
      </c>
      <c r="L133" s="55">
        <v>5.2</v>
      </c>
    </row>
    <row r="134" spans="1:12" ht="15" x14ac:dyDescent="0.25">
      <c r="A134" s="14"/>
      <c r="B134" s="15"/>
      <c r="C134" s="11"/>
      <c r="D134" s="7" t="s">
        <v>22</v>
      </c>
      <c r="E134" s="41" t="s">
        <v>51</v>
      </c>
      <c r="F134" s="55">
        <v>200</v>
      </c>
      <c r="G134" s="55">
        <v>0.16</v>
      </c>
      <c r="H134" s="55">
        <v>0.16</v>
      </c>
      <c r="I134" s="55">
        <v>27.88</v>
      </c>
      <c r="J134" s="55">
        <v>102.9</v>
      </c>
      <c r="K134" s="42">
        <v>342</v>
      </c>
      <c r="L134" s="55">
        <v>6.5</v>
      </c>
    </row>
    <row r="135" spans="1:12" ht="15" x14ac:dyDescent="0.25">
      <c r="A135" s="14"/>
      <c r="B135" s="15"/>
      <c r="C135" s="11"/>
      <c r="D135" s="7" t="s">
        <v>23</v>
      </c>
      <c r="E135" s="41" t="s">
        <v>41</v>
      </c>
      <c r="F135" s="55">
        <v>30</v>
      </c>
      <c r="G135" s="55">
        <v>1.89</v>
      </c>
      <c r="H135" s="55">
        <v>0.26</v>
      </c>
      <c r="I135" s="55">
        <v>12.14</v>
      </c>
      <c r="J135" s="55">
        <v>55.7</v>
      </c>
      <c r="K135" s="43" t="s">
        <v>50</v>
      </c>
      <c r="L135" s="55">
        <v>1.8</v>
      </c>
    </row>
    <row r="136" spans="1:12" ht="15" x14ac:dyDescent="0.25">
      <c r="A136" s="14"/>
      <c r="B136" s="15"/>
      <c r="C136" s="11"/>
      <c r="D136" s="7" t="s">
        <v>23</v>
      </c>
      <c r="E136" s="41" t="s">
        <v>42</v>
      </c>
      <c r="F136" s="55">
        <v>20</v>
      </c>
      <c r="G136" s="55">
        <v>1.1200000000000001</v>
      </c>
      <c r="H136" s="55">
        <v>0.22</v>
      </c>
      <c r="I136" s="55">
        <v>9.8800000000000008</v>
      </c>
      <c r="J136" s="55">
        <v>45.98</v>
      </c>
      <c r="K136" s="43" t="s">
        <v>43</v>
      </c>
      <c r="L136" s="55">
        <v>1</v>
      </c>
    </row>
    <row r="137" spans="1:12" ht="15" x14ac:dyDescent="0.25">
      <c r="A137" s="14"/>
      <c r="B137" s="15"/>
      <c r="C137" s="11"/>
      <c r="D137" s="7" t="s">
        <v>24</v>
      </c>
      <c r="E137" s="41"/>
      <c r="F137" s="55"/>
      <c r="G137" s="55"/>
      <c r="H137" s="55"/>
      <c r="I137" s="55"/>
      <c r="J137" s="55"/>
      <c r="K137" s="43"/>
      <c r="L137" s="55"/>
    </row>
    <row r="138" spans="1:12" ht="15" x14ac:dyDescent="0.25">
      <c r="A138" s="14"/>
      <c r="B138" s="15"/>
      <c r="C138" s="11"/>
      <c r="D138" s="7" t="s">
        <v>93</v>
      </c>
      <c r="E138" s="41" t="s">
        <v>96</v>
      </c>
      <c r="F138" s="55">
        <v>50</v>
      </c>
      <c r="G138" s="55">
        <v>1.3</v>
      </c>
      <c r="H138" s="55">
        <v>2.4</v>
      </c>
      <c r="I138" s="55">
        <v>4.2</v>
      </c>
      <c r="J138" s="55">
        <v>34</v>
      </c>
      <c r="K138" s="43">
        <v>587</v>
      </c>
      <c r="L138" s="55">
        <v>1.35</v>
      </c>
    </row>
    <row r="139" spans="1:12" ht="15" x14ac:dyDescent="0.25">
      <c r="A139" s="14"/>
      <c r="B139" s="15"/>
      <c r="C139" s="11"/>
      <c r="D139" s="6" t="s">
        <v>26</v>
      </c>
      <c r="E139" s="41" t="s">
        <v>80</v>
      </c>
      <c r="F139" s="55">
        <v>60</v>
      </c>
      <c r="G139" s="55">
        <v>1.05</v>
      </c>
      <c r="H139" s="55">
        <v>2.6</v>
      </c>
      <c r="I139" s="55">
        <v>5.17</v>
      </c>
      <c r="J139" s="55">
        <v>113.7</v>
      </c>
      <c r="K139" s="43">
        <v>45</v>
      </c>
      <c r="L139" s="55">
        <v>13.01</v>
      </c>
    </row>
    <row r="140" spans="1:12" ht="15" x14ac:dyDescent="0.25">
      <c r="A140" s="14"/>
      <c r="B140" s="15"/>
      <c r="C140" s="11"/>
      <c r="D140" s="6"/>
      <c r="E140" s="41"/>
      <c r="F140" s="55"/>
      <c r="G140" s="55"/>
      <c r="H140" s="55"/>
      <c r="I140" s="55"/>
      <c r="J140" s="55"/>
      <c r="K140" s="43"/>
      <c r="L140" s="55"/>
    </row>
    <row r="141" spans="1:12" ht="15" x14ac:dyDescent="0.25">
      <c r="A141" s="16"/>
      <c r="B141" s="17"/>
      <c r="C141" s="8"/>
      <c r="D141" s="18" t="s">
        <v>33</v>
      </c>
      <c r="E141" s="9"/>
      <c r="F141" s="51">
        <f>SUM(F132:F140)</f>
        <v>610</v>
      </c>
      <c r="G141" s="51">
        <f t="shared" ref="G141:J141" si="62">SUM(G132:G140)</f>
        <v>31.740000000000002</v>
      </c>
      <c r="H141" s="51">
        <f t="shared" si="62"/>
        <v>17.48</v>
      </c>
      <c r="I141" s="51">
        <f t="shared" si="62"/>
        <v>97.52</v>
      </c>
      <c r="J141" s="51">
        <f t="shared" si="62"/>
        <v>833.98000000000013</v>
      </c>
      <c r="K141" s="25"/>
      <c r="L141" s="51">
        <f t="shared" ref="L141" si="63">SUM(L132:L140)</f>
        <v>64.63000000000001</v>
      </c>
    </row>
    <row r="142" spans="1:12" ht="15" x14ac:dyDescent="0.25">
      <c r="A142" s="13">
        <f>A132</f>
        <v>2</v>
      </c>
      <c r="B142" s="13">
        <f>B132</f>
        <v>2</v>
      </c>
      <c r="C142" s="10" t="s">
        <v>25</v>
      </c>
      <c r="D142" s="7" t="s">
        <v>26</v>
      </c>
      <c r="E142" s="41" t="s">
        <v>81</v>
      </c>
      <c r="F142" s="55">
        <v>60</v>
      </c>
      <c r="G142" s="55">
        <v>0.97</v>
      </c>
      <c r="H142" s="55">
        <v>5.67</v>
      </c>
      <c r="I142" s="55">
        <v>7.75</v>
      </c>
      <c r="J142" s="55">
        <v>110.92</v>
      </c>
      <c r="K142" s="43">
        <v>41</v>
      </c>
      <c r="L142" s="55">
        <v>11.14</v>
      </c>
    </row>
    <row r="143" spans="1:12" ht="15" x14ac:dyDescent="0.25">
      <c r="A143" s="14"/>
      <c r="B143" s="15"/>
      <c r="C143" s="11"/>
      <c r="D143" s="7" t="s">
        <v>27</v>
      </c>
      <c r="E143" s="41" t="s">
        <v>77</v>
      </c>
      <c r="F143" s="55">
        <v>200</v>
      </c>
      <c r="G143" s="55">
        <v>4.0199999999999996</v>
      </c>
      <c r="H143" s="55">
        <v>5.67</v>
      </c>
      <c r="I143" s="55">
        <v>13.52</v>
      </c>
      <c r="J143" s="55">
        <v>85.8</v>
      </c>
      <c r="K143" s="43">
        <v>96</v>
      </c>
      <c r="L143" s="55">
        <v>19.13</v>
      </c>
    </row>
    <row r="144" spans="1:12" ht="15" x14ac:dyDescent="0.25">
      <c r="A144" s="14"/>
      <c r="B144" s="15"/>
      <c r="C144" s="11"/>
      <c r="D144" s="7" t="s">
        <v>28</v>
      </c>
      <c r="E144" s="41" t="s">
        <v>74</v>
      </c>
      <c r="F144" s="55">
        <v>200</v>
      </c>
      <c r="G144" s="55">
        <v>6.76</v>
      </c>
      <c r="H144" s="55">
        <v>7.43</v>
      </c>
      <c r="I144" s="55">
        <v>6.1</v>
      </c>
      <c r="J144" s="55">
        <v>243.41</v>
      </c>
      <c r="K144" s="43">
        <v>254</v>
      </c>
      <c r="L144" s="55">
        <v>46.23</v>
      </c>
    </row>
    <row r="145" spans="1:12" ht="15" x14ac:dyDescent="0.25">
      <c r="A145" s="14"/>
      <c r="B145" s="15"/>
      <c r="C145" s="11"/>
      <c r="D145" s="7" t="s">
        <v>29</v>
      </c>
      <c r="E145" s="41"/>
      <c r="F145" s="55"/>
      <c r="G145" s="55"/>
      <c r="H145" s="55"/>
      <c r="I145" s="55"/>
      <c r="J145" s="55"/>
      <c r="K145" s="43"/>
      <c r="L145" s="55"/>
    </row>
    <row r="146" spans="1:12" ht="15" x14ac:dyDescent="0.25">
      <c r="A146" s="14"/>
      <c r="B146" s="15"/>
      <c r="C146" s="11"/>
      <c r="D146" s="7" t="s">
        <v>30</v>
      </c>
      <c r="E146" s="41" t="s">
        <v>59</v>
      </c>
      <c r="F146" s="55">
        <v>200</v>
      </c>
      <c r="G146" s="55">
        <v>1</v>
      </c>
      <c r="H146" s="55">
        <v>0.2</v>
      </c>
      <c r="I146" s="55">
        <v>20.2</v>
      </c>
      <c r="J146" s="55">
        <v>86.6</v>
      </c>
      <c r="K146" s="43">
        <v>389</v>
      </c>
      <c r="L146" s="55">
        <v>14</v>
      </c>
    </row>
    <row r="147" spans="1:12" ht="15" x14ac:dyDescent="0.25">
      <c r="A147" s="14"/>
      <c r="B147" s="15"/>
      <c r="C147" s="11"/>
      <c r="D147" s="7" t="s">
        <v>31</v>
      </c>
      <c r="E147" s="41" t="s">
        <v>41</v>
      </c>
      <c r="F147" s="55">
        <v>40</v>
      </c>
      <c r="G147" s="55">
        <v>2.52</v>
      </c>
      <c r="H147" s="55">
        <v>0.35</v>
      </c>
      <c r="I147" s="55">
        <v>16.18</v>
      </c>
      <c r="J147" s="55">
        <v>74.3</v>
      </c>
      <c r="K147" s="43" t="s">
        <v>50</v>
      </c>
      <c r="L147" s="55">
        <v>2.4</v>
      </c>
    </row>
    <row r="148" spans="1:12" ht="15" x14ac:dyDescent="0.25">
      <c r="A148" s="14"/>
      <c r="B148" s="15"/>
      <c r="C148" s="11"/>
      <c r="D148" s="7" t="s">
        <v>32</v>
      </c>
      <c r="E148" s="41" t="s">
        <v>42</v>
      </c>
      <c r="F148" s="55">
        <v>30</v>
      </c>
      <c r="G148" s="55">
        <v>1.68</v>
      </c>
      <c r="H148" s="55">
        <v>0.33</v>
      </c>
      <c r="I148" s="55">
        <v>14.82</v>
      </c>
      <c r="J148" s="55">
        <v>68.97</v>
      </c>
      <c r="K148" s="43" t="s">
        <v>43</v>
      </c>
      <c r="L148" s="55">
        <v>1.5</v>
      </c>
    </row>
    <row r="149" spans="1:12" ht="15" x14ac:dyDescent="0.25">
      <c r="A149" s="14"/>
      <c r="B149" s="15"/>
      <c r="C149" s="11"/>
      <c r="D149" s="6"/>
      <c r="E149" s="41"/>
      <c r="F149" s="55"/>
      <c r="G149" s="55"/>
      <c r="H149" s="55"/>
      <c r="I149" s="55"/>
      <c r="J149" s="55"/>
      <c r="K149" s="43"/>
      <c r="L149" s="55"/>
    </row>
    <row r="150" spans="1:12" ht="15" x14ac:dyDescent="0.25">
      <c r="A150" s="14"/>
      <c r="B150" s="15"/>
      <c r="C150" s="11"/>
      <c r="D150" s="6"/>
      <c r="E150" s="41"/>
      <c r="F150" s="55"/>
      <c r="G150" s="55"/>
      <c r="H150" s="55"/>
      <c r="I150" s="55"/>
      <c r="J150" s="55"/>
      <c r="K150" s="43"/>
      <c r="L150" s="55"/>
    </row>
    <row r="151" spans="1:12" ht="15" x14ac:dyDescent="0.25">
      <c r="A151" s="16"/>
      <c r="B151" s="17"/>
      <c r="C151" s="8"/>
      <c r="D151" s="18" t="s">
        <v>33</v>
      </c>
      <c r="E151" s="9"/>
      <c r="F151" s="51">
        <f>SUM(F142:F150)</f>
        <v>730</v>
      </c>
      <c r="G151" s="51">
        <f t="shared" ref="G151:J151" si="64">SUM(G142:G150)</f>
        <v>16.95</v>
      </c>
      <c r="H151" s="51">
        <f t="shared" si="64"/>
        <v>19.649999999999999</v>
      </c>
      <c r="I151" s="51">
        <f t="shared" si="64"/>
        <v>78.569999999999993</v>
      </c>
      <c r="J151" s="51">
        <f t="shared" si="64"/>
        <v>670</v>
      </c>
      <c r="K151" s="25"/>
      <c r="L151" s="51">
        <f t="shared" ref="L151" si="65">SUM(L142:L150)</f>
        <v>94.4</v>
      </c>
    </row>
    <row r="152" spans="1:12" ht="15.75" thickBot="1" x14ac:dyDescent="0.25">
      <c r="A152" s="33">
        <f>A132</f>
        <v>2</v>
      </c>
      <c r="B152" s="33">
        <f>B132</f>
        <v>2</v>
      </c>
      <c r="C152" s="64" t="s">
        <v>4</v>
      </c>
      <c r="D152" s="65"/>
      <c r="E152" s="31"/>
      <c r="F152" s="50">
        <f>F141+F151</f>
        <v>1340</v>
      </c>
      <c r="G152" s="50">
        <f t="shared" ref="G152" si="66">G141+G151</f>
        <v>48.69</v>
      </c>
      <c r="H152" s="50">
        <f t="shared" ref="H152" si="67">H141+H151</f>
        <v>37.129999999999995</v>
      </c>
      <c r="I152" s="50">
        <f t="shared" ref="I152" si="68">I141+I151</f>
        <v>176.08999999999997</v>
      </c>
      <c r="J152" s="50">
        <f t="shared" ref="J152:L152" si="69">J141+J151</f>
        <v>1503.98</v>
      </c>
      <c r="K152" s="32"/>
      <c r="L152" s="50">
        <f t="shared" si="69"/>
        <v>159.03000000000003</v>
      </c>
    </row>
    <row r="153" spans="1:12" ht="15" x14ac:dyDescent="0.25">
      <c r="A153" s="20">
        <v>2</v>
      </c>
      <c r="B153" s="21">
        <v>3</v>
      </c>
      <c r="C153" s="22" t="s">
        <v>20</v>
      </c>
      <c r="D153" s="5" t="s">
        <v>21</v>
      </c>
      <c r="E153" s="39" t="s">
        <v>82</v>
      </c>
      <c r="F153" s="54">
        <v>200</v>
      </c>
      <c r="G153" s="54">
        <v>15.3</v>
      </c>
      <c r="H153" s="54">
        <v>11.88</v>
      </c>
      <c r="I153" s="54">
        <v>31.7</v>
      </c>
      <c r="J153" s="54">
        <v>280.60000000000002</v>
      </c>
      <c r="K153" s="61">
        <v>287</v>
      </c>
      <c r="L153" s="54">
        <v>35.43</v>
      </c>
    </row>
    <row r="154" spans="1:12" ht="15" x14ac:dyDescent="0.25">
      <c r="A154" s="23"/>
      <c r="B154" s="15"/>
      <c r="C154" s="11"/>
      <c r="D154" s="6" t="s">
        <v>26</v>
      </c>
      <c r="E154" s="41" t="s">
        <v>55</v>
      </c>
      <c r="F154" s="55">
        <v>60</v>
      </c>
      <c r="G154" s="55">
        <v>0.97</v>
      </c>
      <c r="H154" s="55">
        <v>2.57</v>
      </c>
      <c r="I154" s="55">
        <v>2.63</v>
      </c>
      <c r="J154" s="55">
        <v>121.5</v>
      </c>
      <c r="K154" s="62">
        <v>86</v>
      </c>
      <c r="L154" s="55">
        <v>8.6999999999999993</v>
      </c>
    </row>
    <row r="155" spans="1:12" ht="15" x14ac:dyDescent="0.25">
      <c r="A155" s="23"/>
      <c r="B155" s="15"/>
      <c r="C155" s="11"/>
      <c r="D155" s="7" t="s">
        <v>22</v>
      </c>
      <c r="E155" s="41" t="s">
        <v>68</v>
      </c>
      <c r="F155" s="55">
        <v>200</v>
      </c>
      <c r="G155" s="55">
        <v>0</v>
      </c>
      <c r="H155" s="55">
        <v>0</v>
      </c>
      <c r="I155" s="55">
        <v>14.6</v>
      </c>
      <c r="J155" s="55">
        <v>180</v>
      </c>
      <c r="K155" s="62">
        <v>358</v>
      </c>
      <c r="L155" s="55">
        <v>5.2</v>
      </c>
    </row>
    <row r="156" spans="1:12" ht="15.75" customHeight="1" x14ac:dyDescent="0.25">
      <c r="A156" s="23"/>
      <c r="B156" s="15"/>
      <c r="C156" s="11"/>
      <c r="D156" s="7" t="s">
        <v>23</v>
      </c>
      <c r="E156" s="41" t="s">
        <v>41</v>
      </c>
      <c r="F156" s="55">
        <v>30</v>
      </c>
      <c r="G156" s="55">
        <v>1.89</v>
      </c>
      <c r="H156" s="55">
        <v>0.26</v>
      </c>
      <c r="I156" s="55">
        <v>12.14</v>
      </c>
      <c r="J156" s="55">
        <v>55.7</v>
      </c>
      <c r="K156" s="56" t="s">
        <v>50</v>
      </c>
      <c r="L156" s="55">
        <v>1.8</v>
      </c>
    </row>
    <row r="157" spans="1:12" ht="15.75" customHeight="1" x14ac:dyDescent="0.25">
      <c r="A157" s="23"/>
      <c r="B157" s="15"/>
      <c r="C157" s="11"/>
      <c r="D157" s="7" t="s">
        <v>23</v>
      </c>
      <c r="E157" s="41" t="s">
        <v>42</v>
      </c>
      <c r="F157" s="55">
        <v>20</v>
      </c>
      <c r="G157" s="55">
        <v>1.1200000000000001</v>
      </c>
      <c r="H157" s="55">
        <v>0.22</v>
      </c>
      <c r="I157" s="55">
        <v>9.8800000000000008</v>
      </c>
      <c r="J157" s="55">
        <v>45.98</v>
      </c>
      <c r="K157" s="56" t="s">
        <v>43</v>
      </c>
      <c r="L157" s="55">
        <v>1</v>
      </c>
    </row>
    <row r="158" spans="1:12" ht="15" x14ac:dyDescent="0.25">
      <c r="A158" s="23"/>
      <c r="B158" s="15"/>
      <c r="C158" s="11"/>
      <c r="D158" s="7" t="s">
        <v>24</v>
      </c>
      <c r="E158" s="41"/>
      <c r="F158" s="55"/>
      <c r="G158" s="55"/>
      <c r="H158" s="55"/>
      <c r="I158" s="55"/>
      <c r="J158" s="55"/>
      <c r="K158" s="56"/>
      <c r="L158" s="55"/>
    </row>
    <row r="159" spans="1:12" ht="15" x14ac:dyDescent="0.25">
      <c r="A159" s="23"/>
      <c r="B159" s="15"/>
      <c r="C159" s="11"/>
      <c r="D159" s="6" t="s">
        <v>26</v>
      </c>
      <c r="E159" s="41" t="s">
        <v>83</v>
      </c>
      <c r="F159" s="55">
        <v>60</v>
      </c>
      <c r="G159" s="55">
        <v>5.08</v>
      </c>
      <c r="H159" s="55">
        <v>4.5999999999999996</v>
      </c>
      <c r="I159" s="55">
        <v>0.28000000000000003</v>
      </c>
      <c r="J159" s="55">
        <v>61.6</v>
      </c>
      <c r="K159" s="62">
        <v>210</v>
      </c>
      <c r="L159" s="55">
        <v>12.5</v>
      </c>
    </row>
    <row r="160" spans="1:12" ht="15" x14ac:dyDescent="0.25">
      <c r="A160" s="23"/>
      <c r="B160" s="15"/>
      <c r="C160" s="11"/>
      <c r="D160" s="6"/>
      <c r="E160" s="41"/>
      <c r="F160" s="55"/>
      <c r="G160" s="55"/>
      <c r="H160" s="55"/>
      <c r="I160" s="55"/>
      <c r="J160" s="55"/>
      <c r="K160" s="56"/>
      <c r="L160" s="55"/>
    </row>
    <row r="161" spans="1:12" ht="15" x14ac:dyDescent="0.25">
      <c r="A161" s="24"/>
      <c r="B161" s="17"/>
      <c r="C161" s="8"/>
      <c r="D161" s="18" t="s">
        <v>33</v>
      </c>
      <c r="E161" s="9"/>
      <c r="F161" s="51">
        <f>SUM(F153:F160)</f>
        <v>570</v>
      </c>
      <c r="G161" s="51">
        <f t="shared" ref="G161:J161" si="70">SUM(G153:G160)</f>
        <v>24.36</v>
      </c>
      <c r="H161" s="51">
        <f t="shared" si="70"/>
        <v>19.53</v>
      </c>
      <c r="I161" s="51">
        <f t="shared" si="70"/>
        <v>71.23</v>
      </c>
      <c r="J161" s="51">
        <f t="shared" si="70"/>
        <v>745.38000000000011</v>
      </c>
      <c r="K161" s="57"/>
      <c r="L161" s="51">
        <f t="shared" ref="L161" si="71">SUM(L153:L160)</f>
        <v>64.63</v>
      </c>
    </row>
    <row r="162" spans="1:12" ht="15" x14ac:dyDescent="0.25">
      <c r="A162" s="26">
        <f>A153</f>
        <v>2</v>
      </c>
      <c r="B162" s="13">
        <f>B153</f>
        <v>3</v>
      </c>
      <c r="C162" s="10" t="s">
        <v>25</v>
      </c>
      <c r="D162" s="7" t="s">
        <v>26</v>
      </c>
      <c r="E162" s="41" t="s">
        <v>76</v>
      </c>
      <c r="F162" s="55">
        <v>60</v>
      </c>
      <c r="G162" s="55">
        <v>0.98</v>
      </c>
      <c r="H162" s="55">
        <v>6.2</v>
      </c>
      <c r="I162" s="55">
        <v>3.7</v>
      </c>
      <c r="J162" s="55">
        <v>98.52</v>
      </c>
      <c r="K162" s="62">
        <v>24</v>
      </c>
      <c r="L162" s="55">
        <v>14.06</v>
      </c>
    </row>
    <row r="163" spans="1:12" ht="15" x14ac:dyDescent="0.25">
      <c r="A163" s="23"/>
      <c r="B163" s="15"/>
      <c r="C163" s="11"/>
      <c r="D163" s="7" t="s">
        <v>27</v>
      </c>
      <c r="E163" s="41" t="s">
        <v>84</v>
      </c>
      <c r="F163" s="55">
        <v>200</v>
      </c>
      <c r="G163" s="55">
        <v>6.4</v>
      </c>
      <c r="H163" s="55">
        <v>4.24</v>
      </c>
      <c r="I163" s="55">
        <v>13.68</v>
      </c>
      <c r="J163" s="55">
        <v>139.19999999999999</v>
      </c>
      <c r="K163" s="62">
        <v>103</v>
      </c>
      <c r="L163" s="55">
        <v>19.62</v>
      </c>
    </row>
    <row r="164" spans="1:12" ht="15" x14ac:dyDescent="0.25">
      <c r="A164" s="23"/>
      <c r="B164" s="15"/>
      <c r="C164" s="11"/>
      <c r="D164" s="7" t="s">
        <v>28</v>
      </c>
      <c r="E164" s="41" t="s">
        <v>48</v>
      </c>
      <c r="F164" s="55">
        <v>100</v>
      </c>
      <c r="G164" s="55">
        <v>5.24</v>
      </c>
      <c r="H164" s="55">
        <v>428</v>
      </c>
      <c r="I164" s="55">
        <v>2.4300000000000002</v>
      </c>
      <c r="J164" s="55">
        <v>92.88</v>
      </c>
      <c r="K164" s="62">
        <v>278</v>
      </c>
      <c r="L164" s="55">
        <v>32.72</v>
      </c>
    </row>
    <row r="165" spans="1:12" ht="15" x14ac:dyDescent="0.25">
      <c r="A165" s="23"/>
      <c r="B165" s="15"/>
      <c r="C165" s="11"/>
      <c r="D165" s="7" t="s">
        <v>29</v>
      </c>
      <c r="E165" s="41" t="s">
        <v>100</v>
      </c>
      <c r="F165" s="55">
        <v>150</v>
      </c>
      <c r="G165" s="55">
        <v>2.88</v>
      </c>
      <c r="H165" s="55">
        <v>5.65</v>
      </c>
      <c r="I165" s="55">
        <v>19.98</v>
      </c>
      <c r="J165" s="55">
        <v>125.5</v>
      </c>
      <c r="K165" s="62">
        <v>125</v>
      </c>
      <c r="L165" s="55">
        <v>18.05</v>
      </c>
    </row>
    <row r="166" spans="1:12" ht="15" x14ac:dyDescent="0.25">
      <c r="A166" s="23"/>
      <c r="B166" s="15"/>
      <c r="C166" s="11"/>
      <c r="D166" s="7" t="s">
        <v>30</v>
      </c>
      <c r="E166" s="41" t="s">
        <v>85</v>
      </c>
      <c r="F166" s="55">
        <v>200</v>
      </c>
      <c r="G166" s="55">
        <v>1.1599999999999999</v>
      </c>
      <c r="H166" s="55">
        <v>0.3</v>
      </c>
      <c r="I166" s="55">
        <v>47.26</v>
      </c>
      <c r="J166" s="55">
        <v>196.38</v>
      </c>
      <c r="K166" s="62">
        <v>349</v>
      </c>
      <c r="L166" s="55">
        <v>4.7</v>
      </c>
    </row>
    <row r="167" spans="1:12" ht="15" x14ac:dyDescent="0.25">
      <c r="A167" s="23"/>
      <c r="B167" s="15"/>
      <c r="C167" s="11"/>
      <c r="D167" s="7" t="s">
        <v>31</v>
      </c>
      <c r="E167" s="41" t="s">
        <v>41</v>
      </c>
      <c r="F167" s="55">
        <v>40</v>
      </c>
      <c r="G167" s="55">
        <v>2.52</v>
      </c>
      <c r="H167" s="55">
        <v>0.35</v>
      </c>
      <c r="I167" s="55">
        <v>16.18</v>
      </c>
      <c r="J167" s="55">
        <v>74.3</v>
      </c>
      <c r="K167" s="56" t="s">
        <v>50</v>
      </c>
      <c r="L167" s="55">
        <v>2.4</v>
      </c>
    </row>
    <row r="168" spans="1:12" ht="15" x14ac:dyDescent="0.25">
      <c r="A168" s="23"/>
      <c r="B168" s="15"/>
      <c r="C168" s="11"/>
      <c r="D168" s="7" t="s">
        <v>32</v>
      </c>
      <c r="E168" s="41" t="s">
        <v>42</v>
      </c>
      <c r="F168" s="55">
        <v>30</v>
      </c>
      <c r="G168" s="55">
        <v>1.68</v>
      </c>
      <c r="H168" s="55">
        <v>0.33</v>
      </c>
      <c r="I168" s="55">
        <v>14.82</v>
      </c>
      <c r="J168" s="55">
        <v>68.97</v>
      </c>
      <c r="K168" s="56" t="s">
        <v>43</v>
      </c>
      <c r="L168" s="55">
        <v>1.5</v>
      </c>
    </row>
    <row r="169" spans="1:12" ht="15" x14ac:dyDescent="0.25">
      <c r="A169" s="23"/>
      <c r="B169" s="15"/>
      <c r="C169" s="11"/>
      <c r="D169" s="7" t="s">
        <v>93</v>
      </c>
      <c r="E169" s="41" t="s">
        <v>96</v>
      </c>
      <c r="F169" s="55">
        <v>50</v>
      </c>
      <c r="G169" s="55">
        <v>1.3</v>
      </c>
      <c r="H169" s="55">
        <v>2.4</v>
      </c>
      <c r="I169" s="55">
        <v>4.2</v>
      </c>
      <c r="J169" s="55">
        <v>34</v>
      </c>
      <c r="K169" s="62">
        <v>587</v>
      </c>
      <c r="L169" s="55">
        <v>1.35</v>
      </c>
    </row>
    <row r="170" spans="1:12" ht="15" x14ac:dyDescent="0.25">
      <c r="A170" s="23"/>
      <c r="B170" s="15"/>
      <c r="C170" s="11"/>
      <c r="D170" s="6"/>
      <c r="E170" s="41"/>
      <c r="F170" s="55"/>
      <c r="G170" s="55"/>
      <c r="H170" s="55"/>
      <c r="I170" s="55"/>
      <c r="J170" s="55"/>
      <c r="K170" s="56"/>
      <c r="L170" s="55"/>
    </row>
    <row r="171" spans="1:12" ht="15" x14ac:dyDescent="0.25">
      <c r="A171" s="23"/>
      <c r="B171" s="15"/>
      <c r="C171" s="11"/>
      <c r="D171" s="6"/>
      <c r="E171" s="41"/>
      <c r="F171" s="55"/>
      <c r="G171" s="55"/>
      <c r="H171" s="55"/>
      <c r="I171" s="55"/>
      <c r="J171" s="55"/>
      <c r="K171" s="56"/>
      <c r="L171" s="55"/>
    </row>
    <row r="172" spans="1:12" ht="15" x14ac:dyDescent="0.25">
      <c r="A172" s="24"/>
      <c r="B172" s="17"/>
      <c r="C172" s="8"/>
      <c r="D172" s="18" t="s">
        <v>33</v>
      </c>
      <c r="E172" s="9"/>
      <c r="F172" s="51">
        <f>SUM(F162:F171)</f>
        <v>830</v>
      </c>
      <c r="G172" s="51">
        <f t="shared" ref="G172:J172" si="72">SUM(G162:G171)</f>
        <v>22.16</v>
      </c>
      <c r="H172" s="51">
        <f t="shared" si="72"/>
        <v>447.46999999999997</v>
      </c>
      <c r="I172" s="51">
        <f t="shared" si="72"/>
        <v>122.24999999999999</v>
      </c>
      <c r="J172" s="51">
        <f t="shared" si="72"/>
        <v>829.75</v>
      </c>
      <c r="K172" s="57"/>
      <c r="L172" s="51">
        <f t="shared" ref="L172" si="73">SUM(L162:L171)</f>
        <v>94.4</v>
      </c>
    </row>
    <row r="173" spans="1:12" ht="15.75" thickBot="1" x14ac:dyDescent="0.25">
      <c r="A173" s="29">
        <f>A153</f>
        <v>2</v>
      </c>
      <c r="B173" s="30">
        <f>B153</f>
        <v>3</v>
      </c>
      <c r="C173" s="64" t="s">
        <v>4</v>
      </c>
      <c r="D173" s="65"/>
      <c r="E173" s="58"/>
      <c r="F173" s="59">
        <f>F161+F172</f>
        <v>1400</v>
      </c>
      <c r="G173" s="59">
        <f t="shared" ref="G173" si="74">G161+G172</f>
        <v>46.519999999999996</v>
      </c>
      <c r="H173" s="59">
        <f t="shared" ref="H173" si="75">H161+H172</f>
        <v>467</v>
      </c>
      <c r="I173" s="59">
        <f t="shared" ref="I173" si="76">I161+I172</f>
        <v>193.48</v>
      </c>
      <c r="J173" s="59">
        <f t="shared" ref="J173:L173" si="77">J161+J172</f>
        <v>1575.13</v>
      </c>
      <c r="K173" s="59"/>
      <c r="L173" s="59">
        <f t="shared" si="77"/>
        <v>159.03</v>
      </c>
    </row>
    <row r="174" spans="1:12" ht="15" x14ac:dyDescent="0.25">
      <c r="A174" s="20">
        <v>2</v>
      </c>
      <c r="B174" s="21">
        <v>4</v>
      </c>
      <c r="C174" s="22" t="s">
        <v>20</v>
      </c>
      <c r="D174" s="5" t="s">
        <v>21</v>
      </c>
      <c r="E174" s="41" t="s">
        <v>48</v>
      </c>
      <c r="F174" s="55">
        <v>100</v>
      </c>
      <c r="G174" s="55">
        <v>5.24</v>
      </c>
      <c r="H174" s="55">
        <v>428</v>
      </c>
      <c r="I174" s="55">
        <v>2.4300000000000002</v>
      </c>
      <c r="J174" s="55">
        <v>92.88</v>
      </c>
      <c r="K174" s="63">
        <v>278</v>
      </c>
      <c r="L174" s="55">
        <v>32.72</v>
      </c>
    </row>
    <row r="175" spans="1:12" ht="15" x14ac:dyDescent="0.25">
      <c r="A175" s="23"/>
      <c r="B175" s="15"/>
      <c r="C175" s="11"/>
      <c r="D175" s="6" t="s">
        <v>29</v>
      </c>
      <c r="E175" s="41" t="s">
        <v>86</v>
      </c>
      <c r="F175" s="55">
        <v>150</v>
      </c>
      <c r="G175" s="55">
        <v>10.68</v>
      </c>
      <c r="H175" s="55">
        <v>4.92</v>
      </c>
      <c r="I175" s="55">
        <v>47.8</v>
      </c>
      <c r="J175" s="55">
        <v>159.84</v>
      </c>
      <c r="K175" s="63">
        <v>302</v>
      </c>
      <c r="L175" s="55">
        <v>16.100000000000001</v>
      </c>
    </row>
    <row r="176" spans="1:12" ht="15" x14ac:dyDescent="0.25">
      <c r="A176" s="23"/>
      <c r="B176" s="15"/>
      <c r="C176" s="11"/>
      <c r="D176" s="7" t="s">
        <v>22</v>
      </c>
      <c r="E176" s="41" t="s">
        <v>88</v>
      </c>
      <c r="F176" s="55">
        <v>200</v>
      </c>
      <c r="G176" s="55">
        <v>0.13</v>
      </c>
      <c r="H176" s="55">
        <v>0.02</v>
      </c>
      <c r="I176" s="55">
        <v>15.2</v>
      </c>
      <c r="J176" s="55">
        <v>62</v>
      </c>
      <c r="K176" s="62">
        <v>377</v>
      </c>
      <c r="L176" s="55">
        <v>3.47</v>
      </c>
    </row>
    <row r="177" spans="1:12" ht="15" x14ac:dyDescent="0.25">
      <c r="A177" s="23"/>
      <c r="B177" s="15"/>
      <c r="C177" s="11"/>
      <c r="D177" s="7" t="s">
        <v>23</v>
      </c>
      <c r="E177" s="41" t="s">
        <v>41</v>
      </c>
      <c r="F177" s="55">
        <v>30</v>
      </c>
      <c r="G177" s="55">
        <v>1.89</v>
      </c>
      <c r="H177" s="55">
        <v>0.26</v>
      </c>
      <c r="I177" s="55">
        <v>12.14</v>
      </c>
      <c r="J177" s="55">
        <v>55.7</v>
      </c>
      <c r="K177" s="56" t="s">
        <v>50</v>
      </c>
      <c r="L177" s="55">
        <v>1.8</v>
      </c>
    </row>
    <row r="178" spans="1:12" ht="15" x14ac:dyDescent="0.25">
      <c r="A178" s="23"/>
      <c r="B178" s="15"/>
      <c r="C178" s="11"/>
      <c r="D178" s="7" t="s">
        <v>23</v>
      </c>
      <c r="E178" s="41" t="s">
        <v>42</v>
      </c>
      <c r="F178" s="55">
        <v>20</v>
      </c>
      <c r="G178" s="55">
        <v>1.1200000000000001</v>
      </c>
      <c r="H178" s="55">
        <v>0.22</v>
      </c>
      <c r="I178" s="55">
        <v>9.8800000000000008</v>
      </c>
      <c r="J178" s="55">
        <v>45.98</v>
      </c>
      <c r="K178" s="56" t="s">
        <v>43</v>
      </c>
      <c r="L178" s="55">
        <v>1</v>
      </c>
    </row>
    <row r="179" spans="1:12" ht="15" x14ac:dyDescent="0.25">
      <c r="A179" s="23"/>
      <c r="B179" s="15"/>
      <c r="C179" s="11"/>
      <c r="D179" s="7" t="s">
        <v>24</v>
      </c>
      <c r="E179" s="41"/>
      <c r="F179" s="55"/>
      <c r="G179" s="55"/>
      <c r="H179" s="55"/>
      <c r="I179" s="55"/>
      <c r="J179" s="55"/>
      <c r="K179" s="56"/>
      <c r="L179" s="55"/>
    </row>
    <row r="180" spans="1:12" ht="15" x14ac:dyDescent="0.25">
      <c r="A180" s="23"/>
      <c r="B180" s="15"/>
      <c r="C180" s="11"/>
      <c r="D180" s="6" t="s">
        <v>26</v>
      </c>
      <c r="E180" s="41" t="s">
        <v>87</v>
      </c>
      <c r="F180" s="55">
        <v>60</v>
      </c>
      <c r="G180" s="55">
        <v>0.97</v>
      </c>
      <c r="H180" s="55">
        <v>5.67</v>
      </c>
      <c r="I180" s="55">
        <v>7.75</v>
      </c>
      <c r="J180" s="55">
        <v>102.8</v>
      </c>
      <c r="K180" s="62">
        <v>41</v>
      </c>
      <c r="L180" s="55">
        <v>9.5399999999999991</v>
      </c>
    </row>
    <row r="181" spans="1:12" ht="15" x14ac:dyDescent="0.25">
      <c r="A181" s="23"/>
      <c r="B181" s="15"/>
      <c r="C181" s="11"/>
      <c r="D181" s="6"/>
      <c r="E181" s="41"/>
      <c r="F181" s="55"/>
      <c r="G181" s="55"/>
      <c r="H181" s="55"/>
      <c r="I181" s="55"/>
      <c r="J181" s="55"/>
      <c r="K181" s="56"/>
      <c r="L181" s="55"/>
    </row>
    <row r="182" spans="1:12" ht="15" x14ac:dyDescent="0.25">
      <c r="A182" s="24"/>
      <c r="B182" s="17"/>
      <c r="C182" s="8"/>
      <c r="D182" s="18" t="s">
        <v>33</v>
      </c>
      <c r="E182" s="9"/>
      <c r="F182" s="51">
        <f>SUM(F174:F181)</f>
        <v>560</v>
      </c>
      <c r="G182" s="51">
        <f t="shared" ref="G182:J182" si="78">SUM(G174:G181)</f>
        <v>20.03</v>
      </c>
      <c r="H182" s="51">
        <f t="shared" si="78"/>
        <v>439.09000000000003</v>
      </c>
      <c r="I182" s="51">
        <f t="shared" si="78"/>
        <v>95.199999999999989</v>
      </c>
      <c r="J182" s="51">
        <f t="shared" si="78"/>
        <v>519.20000000000005</v>
      </c>
      <c r="K182" s="57"/>
      <c r="L182" s="51">
        <f t="shared" ref="L182" si="79">SUM(L174:L181)</f>
        <v>64.63</v>
      </c>
    </row>
    <row r="183" spans="1:12" ht="15" x14ac:dyDescent="0.25">
      <c r="A183" s="26">
        <f>A174</f>
        <v>2</v>
      </c>
      <c r="B183" s="13">
        <f>B174</f>
        <v>4</v>
      </c>
      <c r="C183" s="10" t="s">
        <v>25</v>
      </c>
      <c r="D183" s="7" t="s">
        <v>26</v>
      </c>
      <c r="E183" s="41" t="s">
        <v>89</v>
      </c>
      <c r="F183" s="55">
        <v>60</v>
      </c>
      <c r="G183" s="55">
        <v>1.05</v>
      </c>
      <c r="H183" s="55">
        <v>2.6</v>
      </c>
      <c r="I183" s="55">
        <v>5.17</v>
      </c>
      <c r="J183" s="55">
        <v>105.2</v>
      </c>
      <c r="K183" s="62">
        <v>45</v>
      </c>
      <c r="L183" s="55">
        <v>17.63</v>
      </c>
    </row>
    <row r="184" spans="1:12" ht="15" x14ac:dyDescent="0.25">
      <c r="A184" s="23"/>
      <c r="B184" s="15"/>
      <c r="C184" s="11"/>
      <c r="D184" s="7" t="s">
        <v>27</v>
      </c>
      <c r="E184" s="41" t="s">
        <v>66</v>
      </c>
      <c r="F184" s="55">
        <v>200</v>
      </c>
      <c r="G184" s="55">
        <v>6.4</v>
      </c>
      <c r="H184" s="55">
        <v>4.24</v>
      </c>
      <c r="I184" s="55">
        <v>13.68</v>
      </c>
      <c r="J184" s="55">
        <v>85.8</v>
      </c>
      <c r="K184" s="62">
        <v>103</v>
      </c>
      <c r="L184" s="55">
        <v>18.43</v>
      </c>
    </row>
    <row r="185" spans="1:12" ht="15" x14ac:dyDescent="0.25">
      <c r="A185" s="23"/>
      <c r="B185" s="15"/>
      <c r="C185" s="11"/>
      <c r="D185" s="7" t="s">
        <v>28</v>
      </c>
      <c r="E185" s="41" t="s">
        <v>60</v>
      </c>
      <c r="F185" s="55">
        <v>100</v>
      </c>
      <c r="G185" s="55">
        <v>8.0500000000000007</v>
      </c>
      <c r="H185" s="55">
        <v>9.56</v>
      </c>
      <c r="I185" s="55">
        <v>25.4</v>
      </c>
      <c r="J185" s="55">
        <v>174.2</v>
      </c>
      <c r="K185" s="62">
        <v>229</v>
      </c>
      <c r="L185" s="55">
        <v>22.43</v>
      </c>
    </row>
    <row r="186" spans="1:12" ht="15" x14ac:dyDescent="0.25">
      <c r="A186" s="23"/>
      <c r="B186" s="15"/>
      <c r="C186" s="11"/>
      <c r="D186" s="7" t="s">
        <v>29</v>
      </c>
      <c r="E186" s="41" t="s">
        <v>61</v>
      </c>
      <c r="F186" s="55">
        <v>150</v>
      </c>
      <c r="G186" s="55">
        <v>4.38</v>
      </c>
      <c r="H186" s="55">
        <v>6.44</v>
      </c>
      <c r="I186" s="55">
        <v>44.02</v>
      </c>
      <c r="J186" s="55">
        <v>206.46</v>
      </c>
      <c r="K186" s="62">
        <v>304</v>
      </c>
      <c r="L186" s="55">
        <v>15.86</v>
      </c>
    </row>
    <row r="187" spans="1:12" ht="15" x14ac:dyDescent="0.25">
      <c r="A187" s="23"/>
      <c r="B187" s="15"/>
      <c r="C187" s="11"/>
      <c r="D187" s="7" t="s">
        <v>30</v>
      </c>
      <c r="E187" s="41" t="s">
        <v>62</v>
      </c>
      <c r="F187" s="55">
        <v>200</v>
      </c>
      <c r="G187" s="55">
        <v>7.0000000000000007E-2</v>
      </c>
      <c r="H187" s="55">
        <v>0.02</v>
      </c>
      <c r="I187" s="55">
        <v>15</v>
      </c>
      <c r="J187" s="55">
        <v>60</v>
      </c>
      <c r="K187" s="62">
        <v>376</v>
      </c>
      <c r="L187" s="55">
        <v>2.34</v>
      </c>
    </row>
    <row r="188" spans="1:12" ht="15" x14ac:dyDescent="0.25">
      <c r="A188" s="23"/>
      <c r="B188" s="15"/>
      <c r="C188" s="11"/>
      <c r="D188" s="7" t="s">
        <v>31</v>
      </c>
      <c r="E188" s="41" t="s">
        <v>41</v>
      </c>
      <c r="F188" s="55">
        <v>40</v>
      </c>
      <c r="G188" s="55">
        <v>2.52</v>
      </c>
      <c r="H188" s="55">
        <v>0.35</v>
      </c>
      <c r="I188" s="55">
        <v>16.18</v>
      </c>
      <c r="J188" s="55">
        <v>74.3</v>
      </c>
      <c r="K188" s="56" t="s">
        <v>50</v>
      </c>
      <c r="L188" s="55">
        <v>2.4</v>
      </c>
    </row>
    <row r="189" spans="1:12" ht="15" x14ac:dyDescent="0.25">
      <c r="A189" s="23"/>
      <c r="B189" s="15"/>
      <c r="C189" s="11"/>
      <c r="D189" s="7" t="s">
        <v>32</v>
      </c>
      <c r="E189" s="41" t="s">
        <v>42</v>
      </c>
      <c r="F189" s="55">
        <v>30</v>
      </c>
      <c r="G189" s="55">
        <v>1.68</v>
      </c>
      <c r="H189" s="55">
        <v>0.33</v>
      </c>
      <c r="I189" s="55">
        <v>14.82</v>
      </c>
      <c r="J189" s="55">
        <v>68.97</v>
      </c>
      <c r="K189" s="56" t="s">
        <v>43</v>
      </c>
      <c r="L189" s="55">
        <v>1.5</v>
      </c>
    </row>
    <row r="190" spans="1:12" ht="15" x14ac:dyDescent="0.25">
      <c r="A190" s="23"/>
      <c r="B190" s="15"/>
      <c r="C190" s="11"/>
      <c r="D190" s="7" t="s">
        <v>24</v>
      </c>
      <c r="E190" s="41" t="s">
        <v>69</v>
      </c>
      <c r="F190" s="55">
        <v>100</v>
      </c>
      <c r="G190" s="55">
        <v>0.4</v>
      </c>
      <c r="H190" s="55">
        <v>0.4</v>
      </c>
      <c r="I190" s="55">
        <v>9.8000000000000007</v>
      </c>
      <c r="J190" s="55">
        <v>88.5</v>
      </c>
      <c r="K190" s="56"/>
      <c r="L190" s="55">
        <v>13.81</v>
      </c>
    </row>
    <row r="191" spans="1:12" ht="15" x14ac:dyDescent="0.25">
      <c r="A191" s="23"/>
      <c r="B191" s="15"/>
      <c r="C191" s="11"/>
      <c r="D191" s="6"/>
      <c r="E191" s="41"/>
      <c r="F191" s="55"/>
      <c r="G191" s="55"/>
      <c r="H191" s="55"/>
      <c r="I191" s="55"/>
      <c r="J191" s="55"/>
      <c r="K191" s="56"/>
      <c r="L191" s="55"/>
    </row>
    <row r="192" spans="1:12" ht="15" x14ac:dyDescent="0.25">
      <c r="A192" s="23"/>
      <c r="B192" s="15"/>
      <c r="C192" s="11"/>
      <c r="D192" s="6"/>
      <c r="E192" s="41"/>
      <c r="F192" s="55"/>
      <c r="G192" s="55"/>
      <c r="H192" s="55"/>
      <c r="I192" s="55"/>
      <c r="J192" s="55"/>
      <c r="K192" s="56"/>
      <c r="L192" s="55"/>
    </row>
    <row r="193" spans="1:12" ht="15" x14ac:dyDescent="0.25">
      <c r="A193" s="24"/>
      <c r="B193" s="17"/>
      <c r="C193" s="8"/>
      <c r="D193" s="18" t="s">
        <v>33</v>
      </c>
      <c r="E193" s="9"/>
      <c r="F193" s="51">
        <f>SUM(F183:F192)</f>
        <v>880</v>
      </c>
      <c r="G193" s="51">
        <f t="shared" ref="G193:J193" si="80">SUM(G183:G192)</f>
        <v>24.549999999999997</v>
      </c>
      <c r="H193" s="51">
        <f t="shared" si="80"/>
        <v>23.939999999999998</v>
      </c>
      <c r="I193" s="51">
        <f t="shared" si="80"/>
        <v>144.07000000000002</v>
      </c>
      <c r="J193" s="51">
        <f t="shared" si="80"/>
        <v>863.43</v>
      </c>
      <c r="K193" s="57"/>
      <c r="L193" s="51">
        <f t="shared" ref="L193" si="81">SUM(L183:L192)</f>
        <v>94.4</v>
      </c>
    </row>
    <row r="194" spans="1:12" ht="15.75" thickBot="1" x14ac:dyDescent="0.25">
      <c r="A194" s="29">
        <f>A174</f>
        <v>2</v>
      </c>
      <c r="B194" s="30">
        <f>B174</f>
        <v>4</v>
      </c>
      <c r="C194" s="64" t="s">
        <v>4</v>
      </c>
      <c r="D194" s="65"/>
      <c r="E194" s="31"/>
      <c r="F194" s="50">
        <f>F182+F193</f>
        <v>1440</v>
      </c>
      <c r="G194" s="32">
        <f>G182+G193</f>
        <v>44.58</v>
      </c>
      <c r="H194" s="32">
        <f>H182+H193</f>
        <v>463.03000000000003</v>
      </c>
      <c r="I194" s="50">
        <f>I182+I193</f>
        <v>239.27</v>
      </c>
      <c r="J194" s="32">
        <f>J182+J193</f>
        <v>1382.63</v>
      </c>
      <c r="K194" s="50"/>
      <c r="L194" s="50">
        <f>L182+L193</f>
        <v>159.03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 t="s">
        <v>90</v>
      </c>
      <c r="F195" s="54">
        <v>200</v>
      </c>
      <c r="G195" s="54">
        <v>17.37</v>
      </c>
      <c r="H195" s="54">
        <v>13.05</v>
      </c>
      <c r="I195" s="54">
        <v>22.28</v>
      </c>
      <c r="J195" s="54">
        <v>311.39999999999998</v>
      </c>
      <c r="K195" s="40">
        <v>377</v>
      </c>
      <c r="L195" s="54">
        <v>41.23</v>
      </c>
    </row>
    <row r="196" spans="1:12" ht="15" x14ac:dyDescent="0.25">
      <c r="A196" s="23"/>
      <c r="B196" s="15"/>
      <c r="C196" s="11"/>
      <c r="D196" s="6" t="s">
        <v>26</v>
      </c>
      <c r="E196" s="41" t="s">
        <v>81</v>
      </c>
      <c r="F196" s="55">
        <v>60</v>
      </c>
      <c r="G196" s="55">
        <v>1.23</v>
      </c>
      <c r="H196" s="55">
        <v>0.09</v>
      </c>
      <c r="I196" s="55">
        <v>11.5</v>
      </c>
      <c r="J196" s="55">
        <v>105.2</v>
      </c>
      <c r="K196" s="43">
        <v>45</v>
      </c>
      <c r="L196" s="55">
        <v>15.9</v>
      </c>
    </row>
    <row r="197" spans="1:12" ht="15" x14ac:dyDescent="0.25">
      <c r="A197" s="23"/>
      <c r="B197" s="15"/>
      <c r="C197" s="11"/>
      <c r="D197" s="7" t="s">
        <v>22</v>
      </c>
      <c r="E197" s="41" t="s">
        <v>49</v>
      </c>
      <c r="F197" s="55">
        <v>200</v>
      </c>
      <c r="G197" s="55">
        <v>1.1599999999999999</v>
      </c>
      <c r="H197" s="55">
        <v>0.3</v>
      </c>
      <c r="I197" s="55">
        <v>47.26</v>
      </c>
      <c r="J197" s="55">
        <v>196.38</v>
      </c>
      <c r="K197" s="43">
        <v>349</v>
      </c>
      <c r="L197" s="55">
        <v>4.7</v>
      </c>
    </row>
    <row r="198" spans="1:12" ht="15" x14ac:dyDescent="0.25">
      <c r="A198" s="23"/>
      <c r="B198" s="15"/>
      <c r="C198" s="11"/>
      <c r="D198" s="7" t="s">
        <v>23</v>
      </c>
      <c r="E198" s="41" t="s">
        <v>41</v>
      </c>
      <c r="F198" s="55">
        <v>30</v>
      </c>
      <c r="G198" s="55">
        <v>1.89</v>
      </c>
      <c r="H198" s="55">
        <v>0.26</v>
      </c>
      <c r="I198" s="55">
        <v>12.14</v>
      </c>
      <c r="J198" s="55">
        <v>55.7</v>
      </c>
      <c r="K198" s="43" t="s">
        <v>50</v>
      </c>
      <c r="L198" s="55">
        <v>1.8</v>
      </c>
    </row>
    <row r="199" spans="1:12" ht="15" x14ac:dyDescent="0.25">
      <c r="A199" s="23"/>
      <c r="B199" s="15"/>
      <c r="C199" s="11"/>
      <c r="D199" s="7" t="s">
        <v>23</v>
      </c>
      <c r="E199" s="41" t="s">
        <v>42</v>
      </c>
      <c r="F199" s="55">
        <v>20</v>
      </c>
      <c r="G199" s="55">
        <v>1.1200000000000001</v>
      </c>
      <c r="H199" s="55">
        <v>0.22</v>
      </c>
      <c r="I199" s="55">
        <v>9.8800000000000008</v>
      </c>
      <c r="J199" s="55">
        <v>45.98</v>
      </c>
      <c r="K199" s="43" t="s">
        <v>43</v>
      </c>
      <c r="L199" s="55">
        <v>1</v>
      </c>
    </row>
    <row r="200" spans="1:12" ht="15" x14ac:dyDescent="0.25">
      <c r="A200" s="23"/>
      <c r="B200" s="15"/>
      <c r="C200" s="11"/>
      <c r="D200" s="7" t="s">
        <v>24</v>
      </c>
      <c r="E200" s="41"/>
      <c r="F200" s="55"/>
      <c r="G200" s="55"/>
      <c r="H200" s="55"/>
      <c r="I200" s="55"/>
      <c r="J200" s="55"/>
      <c r="K200" s="43"/>
      <c r="L200" s="55"/>
    </row>
    <row r="201" spans="1:12" ht="15" x14ac:dyDescent="0.25">
      <c r="A201" s="23"/>
      <c r="B201" s="15"/>
      <c r="C201" s="11"/>
      <c r="D201" s="6"/>
      <c r="E201" s="41"/>
      <c r="F201" s="55"/>
      <c r="G201" s="55"/>
      <c r="H201" s="55"/>
      <c r="I201" s="55"/>
      <c r="J201" s="55"/>
      <c r="K201" s="43"/>
      <c r="L201" s="55"/>
    </row>
    <row r="202" spans="1:12" ht="15" x14ac:dyDescent="0.25">
      <c r="A202" s="23"/>
      <c r="B202" s="15"/>
      <c r="C202" s="11"/>
      <c r="D202" s="6"/>
      <c r="E202" s="41"/>
      <c r="F202" s="55"/>
      <c r="G202" s="55"/>
      <c r="H202" s="55"/>
      <c r="I202" s="55"/>
      <c r="J202" s="55"/>
      <c r="K202" s="43"/>
      <c r="L202" s="55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51">
        <f>SUM(F195:F202)</f>
        <v>510</v>
      </c>
      <c r="G203" s="51">
        <f t="shared" ref="G203:J203" si="82">SUM(G195:G202)</f>
        <v>22.770000000000003</v>
      </c>
      <c r="H203" s="51">
        <f t="shared" si="82"/>
        <v>13.920000000000002</v>
      </c>
      <c r="I203" s="51">
        <f t="shared" si="82"/>
        <v>103.05999999999999</v>
      </c>
      <c r="J203" s="51">
        <f t="shared" si="82"/>
        <v>714.66000000000008</v>
      </c>
      <c r="K203" s="25"/>
      <c r="L203" s="51">
        <f t="shared" ref="L203" si="83">SUM(L195:L202)</f>
        <v>64.63</v>
      </c>
    </row>
    <row r="204" spans="1:12" ht="15" x14ac:dyDescent="0.25">
      <c r="A204" s="26">
        <f>A195</f>
        <v>2</v>
      </c>
      <c r="B204" s="13">
        <f>B195</f>
        <v>5</v>
      </c>
      <c r="C204" s="10" t="s">
        <v>25</v>
      </c>
      <c r="D204" s="7" t="s">
        <v>26</v>
      </c>
      <c r="E204" s="41" t="s">
        <v>91</v>
      </c>
      <c r="F204" s="55">
        <v>60</v>
      </c>
      <c r="G204" s="55">
        <v>1.1000000000000001</v>
      </c>
      <c r="H204" s="55">
        <v>6.07</v>
      </c>
      <c r="I204" s="55">
        <v>3.74</v>
      </c>
      <c r="J204" s="55">
        <v>61.6</v>
      </c>
      <c r="K204" s="43">
        <v>27</v>
      </c>
      <c r="L204" s="55">
        <v>11.7</v>
      </c>
    </row>
    <row r="205" spans="1:12" ht="15" x14ac:dyDescent="0.25">
      <c r="A205" s="23"/>
      <c r="B205" s="15"/>
      <c r="C205" s="11"/>
      <c r="D205" s="7" t="s">
        <v>27</v>
      </c>
      <c r="E205" s="41" t="s">
        <v>56</v>
      </c>
      <c r="F205" s="55">
        <v>200</v>
      </c>
      <c r="G205" s="55">
        <v>0.46</v>
      </c>
      <c r="H205" s="55">
        <v>3.84</v>
      </c>
      <c r="I205" s="55">
        <v>1.38</v>
      </c>
      <c r="J205" s="55">
        <v>147</v>
      </c>
      <c r="K205" s="43">
        <v>115</v>
      </c>
      <c r="L205" s="55">
        <v>17.29</v>
      </c>
    </row>
    <row r="206" spans="1:12" ht="15" x14ac:dyDescent="0.25">
      <c r="A206" s="23"/>
      <c r="B206" s="15"/>
      <c r="C206" s="11"/>
      <c r="D206" s="7" t="s">
        <v>28</v>
      </c>
      <c r="E206" s="41" t="s">
        <v>52</v>
      </c>
      <c r="F206" s="55">
        <v>100</v>
      </c>
      <c r="G206" s="55">
        <v>7.76</v>
      </c>
      <c r="H206" s="55">
        <v>10.39</v>
      </c>
      <c r="I206" s="55">
        <v>9.49</v>
      </c>
      <c r="J206" s="55">
        <v>164.7</v>
      </c>
      <c r="K206" s="43">
        <v>280</v>
      </c>
      <c r="L206" s="55">
        <v>38.11</v>
      </c>
    </row>
    <row r="207" spans="1:12" ht="15" x14ac:dyDescent="0.25">
      <c r="A207" s="23"/>
      <c r="B207" s="15"/>
      <c r="C207" s="11"/>
      <c r="D207" s="7" t="s">
        <v>29</v>
      </c>
      <c r="E207" s="41" t="s">
        <v>75</v>
      </c>
      <c r="F207" s="55">
        <v>150</v>
      </c>
      <c r="G207" s="55">
        <v>5.0999999999999996</v>
      </c>
      <c r="H207" s="55">
        <v>7.5</v>
      </c>
      <c r="I207" s="55">
        <v>28.5</v>
      </c>
      <c r="J207" s="55">
        <v>162.30000000000001</v>
      </c>
      <c r="K207" s="43">
        <v>309</v>
      </c>
      <c r="L207" s="55">
        <v>16.899999999999999</v>
      </c>
    </row>
    <row r="208" spans="1:12" ht="15" x14ac:dyDescent="0.25">
      <c r="A208" s="23"/>
      <c r="B208" s="15"/>
      <c r="C208" s="11"/>
      <c r="D208" s="7" t="s">
        <v>30</v>
      </c>
      <c r="E208" s="41" t="s">
        <v>51</v>
      </c>
      <c r="F208" s="55">
        <v>200</v>
      </c>
      <c r="G208" s="55">
        <v>0.16</v>
      </c>
      <c r="H208" s="55">
        <v>0.16</v>
      </c>
      <c r="I208" s="55">
        <v>27.88</v>
      </c>
      <c r="J208" s="55">
        <v>102.9</v>
      </c>
      <c r="K208" s="43">
        <v>342</v>
      </c>
      <c r="L208" s="55">
        <v>6.5</v>
      </c>
    </row>
    <row r="209" spans="1:12" ht="15" x14ac:dyDescent="0.25">
      <c r="A209" s="23"/>
      <c r="B209" s="15"/>
      <c r="C209" s="11"/>
      <c r="D209" s="7" t="s">
        <v>31</v>
      </c>
      <c r="E209" s="41" t="s">
        <v>41</v>
      </c>
      <c r="F209" s="55">
        <v>40</v>
      </c>
      <c r="G209" s="55">
        <v>2.52</v>
      </c>
      <c r="H209" s="55">
        <v>0.35</v>
      </c>
      <c r="I209" s="55">
        <v>16.18</v>
      </c>
      <c r="J209" s="55">
        <v>74.3</v>
      </c>
      <c r="K209" s="43" t="s">
        <v>50</v>
      </c>
      <c r="L209" s="55">
        <v>2.4</v>
      </c>
    </row>
    <row r="210" spans="1:12" ht="15" x14ac:dyDescent="0.25">
      <c r="A210" s="23"/>
      <c r="B210" s="15"/>
      <c r="C210" s="11"/>
      <c r="D210" s="7" t="s">
        <v>32</v>
      </c>
      <c r="E210" s="41" t="s">
        <v>42</v>
      </c>
      <c r="F210" s="55">
        <v>30</v>
      </c>
      <c r="G210" s="55">
        <v>1.68</v>
      </c>
      <c r="H210" s="55">
        <v>0.33</v>
      </c>
      <c r="I210" s="55">
        <v>14.82</v>
      </c>
      <c r="J210" s="55">
        <v>68.97</v>
      </c>
      <c r="K210" s="43" t="s">
        <v>43</v>
      </c>
      <c r="L210" s="55">
        <v>1.5</v>
      </c>
    </row>
    <row r="211" spans="1:12" ht="15" x14ac:dyDescent="0.25">
      <c r="A211" s="23"/>
      <c r="B211" s="15"/>
      <c r="C211" s="11"/>
      <c r="D211" s="6"/>
      <c r="E211" s="41"/>
      <c r="F211" s="55"/>
      <c r="G211" s="55"/>
      <c r="H211" s="55"/>
      <c r="I211" s="55"/>
      <c r="J211" s="55"/>
      <c r="K211" s="43"/>
      <c r="L211" s="55"/>
    </row>
    <row r="212" spans="1:12" ht="15" x14ac:dyDescent="0.25">
      <c r="A212" s="23"/>
      <c r="B212" s="15"/>
      <c r="C212" s="11"/>
      <c r="D212" s="6"/>
      <c r="E212" s="41"/>
      <c r="F212" s="55"/>
      <c r="G212" s="55"/>
      <c r="H212" s="55"/>
      <c r="I212" s="55"/>
      <c r="J212" s="55"/>
      <c r="K212" s="43"/>
      <c r="L212" s="55"/>
    </row>
    <row r="213" spans="1:12" ht="15" x14ac:dyDescent="0.25">
      <c r="A213" s="24"/>
      <c r="B213" s="17"/>
      <c r="C213" s="8"/>
      <c r="D213" s="18" t="s">
        <v>33</v>
      </c>
      <c r="E213" s="9"/>
      <c r="F213" s="51">
        <f>SUM(F204:F212)</f>
        <v>780</v>
      </c>
      <c r="G213" s="51">
        <f t="shared" ref="G213:J213" si="84">SUM(G204:G212)</f>
        <v>18.78</v>
      </c>
      <c r="H213" s="51">
        <f t="shared" si="84"/>
        <v>28.64</v>
      </c>
      <c r="I213" s="51">
        <f t="shared" si="84"/>
        <v>101.98999999999998</v>
      </c>
      <c r="J213" s="51">
        <f t="shared" si="84"/>
        <v>781.76999999999987</v>
      </c>
      <c r="K213" s="25"/>
      <c r="L213" s="51">
        <f t="shared" ref="L213" si="85">SUM(L204:L212)</f>
        <v>94.4</v>
      </c>
    </row>
    <row r="214" spans="1:12" ht="15.75" thickBot="1" x14ac:dyDescent="0.25">
      <c r="A214" s="29">
        <f>A195</f>
        <v>2</v>
      </c>
      <c r="B214" s="30">
        <f>B195</f>
        <v>5</v>
      </c>
      <c r="C214" s="64" t="s">
        <v>4</v>
      </c>
      <c r="D214" s="65"/>
      <c r="E214" s="31"/>
      <c r="F214" s="50">
        <f>F203+F213</f>
        <v>1290</v>
      </c>
      <c r="G214" s="50">
        <f t="shared" ref="G214" si="86">G203+G213</f>
        <v>41.550000000000004</v>
      </c>
      <c r="H214" s="50">
        <f t="shared" ref="H214" si="87">H203+H213</f>
        <v>42.56</v>
      </c>
      <c r="I214" s="50">
        <f t="shared" ref="I214" si="88">I203+I213</f>
        <v>205.04999999999995</v>
      </c>
      <c r="J214" s="50">
        <f t="shared" ref="J214:L214" si="89">J203+J213</f>
        <v>1496.4299999999998</v>
      </c>
      <c r="K214" s="32"/>
      <c r="L214" s="50">
        <f t="shared" si="89"/>
        <v>159.03</v>
      </c>
    </row>
    <row r="215" spans="1:12" ht="13.5" thickBot="1" x14ac:dyDescent="0.25">
      <c r="A215" s="27"/>
      <c r="B215" s="28"/>
      <c r="C215" s="66" t="s">
        <v>5</v>
      </c>
      <c r="D215" s="66"/>
      <c r="E215" s="66"/>
      <c r="F215" s="53">
        <f>(F27+F47+F68+F89+F109+F131+F152+F173+F194+F214)/(IF(F27=0,0,1)+IF(F47=0,0,1)+IF(F68=0,0,1)+IF(F89=0,0,1)+IF(F109=0,0,1)+IF(F131=0,0,1)+IF(F152=0,0,1)+IF(F173=0,0,1)+IF(F194=0,0,1)+IF(F214=0,0,1))</f>
        <v>1367</v>
      </c>
      <c r="G215" s="53">
        <f>(G27+G47+G68+G89+G109+G131+G152+G173+G194+G214)/(IF(G27=0,0,1)+IF(G47=0,0,1)+IF(G68=0,0,1)+IF(G89=0,0,1)+IF(G109=0,0,1)+IF(G131=0,0,1)+IF(G152=0,0,1)+IF(G173=0,0,1)+IF(G194=0,0,1)+IF(G214=0,0,1))</f>
        <v>45.373999999999995</v>
      </c>
      <c r="H215" s="53">
        <f>(H27+H47+H68+H89+H109+H131+H152+H173+H194+H214)/(IF(H27=0,0,1)+IF(H47=0,0,1)+IF(H68=0,0,1)+IF(H89=0,0,1)+IF(H109=0,0,1)+IF(H131=0,0,1)+IF(H152=0,0,1)+IF(H173=0,0,1)+IF(H194=0,0,1)+IF(H214=0,0,1))</f>
        <v>171.53700000000001</v>
      </c>
      <c r="I215" s="53">
        <f>(I27+I47+I68+I89+I109+I131+I152+I173+I194+I214)/(IF(I27=0,0,1)+IF(I47=0,0,1)+IF(I68=0,0,1)+IF(I89=0,0,1)+IF(I109=0,0,1)+IF(I131=0,0,1)+IF(I152=0,0,1)+IF(I173=0,0,1)+IF(I194=0,0,1)+IF(I214=0,0,1))</f>
        <v>199.75599999999997</v>
      </c>
      <c r="J215" s="53">
        <f>(J27+J47+J68+J89+J109+J131+J152+J173+J194+J214)/(IF(J27=0,0,1)+IF(J47=0,0,1)+IF(J68=0,0,1)+IF(J89=0,0,1)+IF(J109=0,0,1)+IF(J131=0,0,1)+IF(J152=0,0,1)+IF(J173=0,0,1)+IF(J194=0,0,1)+IF(J214=0,0,1))</f>
        <v>1460.6300000000003</v>
      </c>
      <c r="K215" s="34"/>
      <c r="L215" s="34">
        <f>(L27+L47+L68+L89+L109+L131+L152+L173+L194+L214)/(IF(L27=0,0,1)+IF(L47=0,0,1)+IF(L68=0,0,1)+IF(L89=0,0,1)+IF(L109=0,0,1)+IF(L131=0,0,1)+IF(L152=0,0,1)+IF(L173=0,0,1)+IF(L194=0,0,1)+IF(L214=0,0,1))</f>
        <v>159.02999999999997</v>
      </c>
    </row>
  </sheetData>
  <mergeCells count="14">
    <mergeCell ref="C1:E1"/>
    <mergeCell ref="H1:K1"/>
    <mergeCell ref="H2:K2"/>
    <mergeCell ref="C47:D47"/>
    <mergeCell ref="C68:D68"/>
    <mergeCell ref="C89:D89"/>
    <mergeCell ref="C109:D109"/>
    <mergeCell ref="C27:D27"/>
    <mergeCell ref="C215:E215"/>
    <mergeCell ref="C214:D214"/>
    <mergeCell ref="C131:D131"/>
    <mergeCell ref="C152:D152"/>
    <mergeCell ref="C173:D173"/>
    <mergeCell ref="C194:D19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Cekretar2019</cp:lastModifiedBy>
  <dcterms:created xsi:type="dcterms:W3CDTF">2022-05-16T14:23:56Z</dcterms:created>
  <dcterms:modified xsi:type="dcterms:W3CDTF">2024-12-06T07:39:58Z</dcterms:modified>
</cp:coreProperties>
</file>